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REPORT (정산)\3 의료해외진출지원사업\00 양식\"/>
    </mc:Choice>
  </mc:AlternateContent>
  <xr:revisionPtr revIDLastSave="0" documentId="13_ncr:1_{411477C6-9104-46FD-A889-253667FEA0D6}" xr6:coauthVersionLast="36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보고서" sheetId="8" r:id="rId1"/>
    <sheet name="참여인력현황" sheetId="19" r:id="rId2"/>
    <sheet name="비목별총괄명세서" sheetId="9" r:id="rId3"/>
    <sheet name="발생이자내역서" sheetId="10" state="hidden" r:id="rId4"/>
    <sheet name="인건비" sheetId="15" r:id="rId5"/>
    <sheet name="운영비" sheetId="16" r:id="rId6"/>
    <sheet name="여비" sheetId="17" r:id="rId7"/>
    <sheet name="업무추진비" sheetId="18" r:id="rId8"/>
    <sheet name="사업비 카드현황" sheetId="20" r:id="rId9"/>
    <sheet name="영수증편철서식" sheetId="21" r:id="rId10"/>
    <sheet name="집행내역" sheetId="22" r:id="rId11"/>
    <sheet name="보조세목표(정부)" sheetId="5" state="hidden" r:id="rId12"/>
  </sheets>
  <definedNames>
    <definedName name="_xlnm.Print_Area" localSheetId="3">발생이자내역서!$A$1:$F$12</definedName>
    <definedName name="_xlnm.Print_Area" localSheetId="0">보고서!$A$1:$G$32</definedName>
    <definedName name="_xlnm.Print_Area" localSheetId="2">비목별총괄명세서!$A$1:$G$25</definedName>
    <definedName name="_xlnm.Print_Area" localSheetId="8">'사업비 카드현황'!$B$1:$E$12</definedName>
    <definedName name="_xlnm.Print_Area" localSheetId="7">업무추진비!$B$1:$I$23</definedName>
    <definedName name="_xlnm.Print_Area" localSheetId="6">여비!$B$1:$I$23</definedName>
    <definedName name="_xlnm.Print_Area" localSheetId="9">영수증편철서식!$B$2:$J$44</definedName>
    <definedName name="_xlnm.Print_Area" localSheetId="5">운영비!$B$1:$I$44</definedName>
    <definedName name="_xlnm.Print_Area" localSheetId="4">인건비!$B$3:$H$26</definedName>
    <definedName name="_xlnm.Print_Area" localSheetId="10">집행내역!$B$1:$K$17</definedName>
    <definedName name="_xlnm.Print_Area" localSheetId="1">참여인력현황!$B$2:$G$19</definedName>
    <definedName name="_xlnm.Print_Titles" localSheetId="7">업무추진비!$5:$5</definedName>
    <definedName name="_xlnm.Print_Titles" localSheetId="6">여비!$5:$5</definedName>
    <definedName name="_xlnm.Print_Titles" localSheetId="5">운영비!$5:$5</definedName>
    <definedName name="_xlnm.Print_Titles" localSheetId="4">인건비!$8:$8</definedName>
    <definedName name="_xlnm.Print_Titles" localSheetId="10">집행내역!$6:$6</definedName>
    <definedName name="보조세목" localSheetId="7">#REF!</definedName>
    <definedName name="보조세목" localSheetId="6">#REF!</definedName>
    <definedName name="보조세목" localSheetId="9">#REF!</definedName>
    <definedName name="보조세목" localSheetId="5">#REF!</definedName>
    <definedName name="보조세목" localSheetId="10">#REF!</definedName>
    <definedName name="보조세목">#REF!</definedName>
  </definedNames>
  <calcPr calcId="191029"/>
</workbook>
</file>

<file path=xl/calcChain.xml><?xml version="1.0" encoding="utf-8"?>
<calcChain xmlns="http://schemas.openxmlformats.org/spreadsheetml/2006/main">
  <c r="G20" i="9" l="1"/>
  <c r="G17" i="9"/>
  <c r="G13" i="9"/>
  <c r="G10" i="9"/>
  <c r="I16" i="22" l="1"/>
  <c r="I15" i="22"/>
  <c r="I14" i="22"/>
  <c r="I13" i="22"/>
  <c r="I12" i="22"/>
  <c r="I11" i="22"/>
  <c r="I10" i="22"/>
  <c r="I9" i="22"/>
  <c r="I8" i="22"/>
  <c r="I7" i="22"/>
  <c r="H17" i="22"/>
  <c r="G17" i="22"/>
  <c r="I17" i="22" l="1"/>
  <c r="E15" i="8" l="1"/>
  <c r="F24" i="9" l="1"/>
  <c r="E24" i="9"/>
  <c r="G24" i="9" s="1"/>
  <c r="D24" i="9"/>
  <c r="G23" i="9"/>
  <c r="G22" i="9"/>
  <c r="F21" i="9"/>
  <c r="E21" i="9"/>
  <c r="D21" i="9"/>
  <c r="F18" i="9"/>
  <c r="E18" i="9"/>
  <c r="D18" i="9"/>
  <c r="F11" i="9"/>
  <c r="F25" i="9" s="1"/>
  <c r="E11" i="9"/>
  <c r="E25" i="9" s="1"/>
  <c r="F15" i="8" s="1"/>
  <c r="C17" i="8" s="1"/>
  <c r="E17" i="8" s="1"/>
  <c r="D11" i="9"/>
  <c r="D25" i="9" s="1"/>
  <c r="G19" i="16" l="1"/>
  <c r="G66" i="16" l="1"/>
  <c r="G60" i="16"/>
  <c r="G54" i="16"/>
  <c r="G67" i="16" s="1"/>
  <c r="G22" i="18" l="1"/>
  <c r="G16" i="18"/>
  <c r="G23" i="18" s="1"/>
  <c r="G22" i="17"/>
  <c r="G16" i="17"/>
  <c r="G37" i="16"/>
  <c r="G31" i="16"/>
  <c r="G43" i="16"/>
  <c r="G25" i="16"/>
  <c r="G13" i="16"/>
  <c r="F12" i="15"/>
  <c r="F26" i="15" s="1"/>
  <c r="F19" i="15"/>
  <c r="F25" i="15"/>
  <c r="G23" i="17" l="1"/>
  <c r="G44" i="16"/>
  <c r="G25" i="9"/>
  <c r="G21" i="9"/>
  <c r="G19" i="9"/>
  <c r="G18" i="9"/>
  <c r="G16" i="9"/>
  <c r="G15" i="9"/>
  <c r="G14" i="9"/>
  <c r="G12" i="9"/>
  <c r="G11" i="9"/>
  <c r="G9" i="9"/>
  <c r="G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구분 :</t>
        </r>
        <r>
          <rPr>
            <sz val="9"/>
            <color indexed="81"/>
            <rFont val="돋움"/>
            <family val="3"/>
            <charset val="129"/>
          </rPr>
          <t xml:space="preserve">
정규직 
계약직
일용직
</t>
        </r>
      </text>
    </comment>
    <comment ref="G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일용직은 해당사항 없음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>현금지급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G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돋움"/>
            <family val="3"/>
            <charset val="129"/>
          </rPr>
          <t>과세사업기관</t>
        </r>
        <r>
          <rPr>
            <sz val="9"/>
            <color indexed="81"/>
            <rFont val="돋움"/>
            <family val="3"/>
            <charset val="129"/>
          </rPr>
          <t xml:space="preserve">은 부가가치세를 제외한 공급가액
</t>
        </r>
        <r>
          <rPr>
            <b/>
            <u/>
            <sz val="9"/>
            <color indexed="81"/>
            <rFont val="돋움"/>
            <family val="3"/>
            <charset val="129"/>
          </rPr>
          <t>면세사업기관</t>
        </r>
        <r>
          <rPr>
            <sz val="9"/>
            <color indexed="81"/>
            <rFont val="돋움"/>
            <family val="3"/>
            <charset val="129"/>
          </rPr>
          <t>은 부가가치세가 포함된 합계금액으로 기록</t>
        </r>
      </text>
    </comment>
    <comment ref="H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 xml:space="preserve">세금계산서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돋움"/>
            <family val="3"/>
            <charset val="129"/>
          </rPr>
          <t xml:space="preserve">카드결제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돋움"/>
            <family val="3"/>
            <charset val="129"/>
          </rPr>
          <t>현금</t>
        </r>
      </text>
    </comment>
    <comment ref="G4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돋움"/>
            <family val="3"/>
            <charset val="129"/>
          </rPr>
          <t>과세사업기관</t>
        </r>
        <r>
          <rPr>
            <sz val="9"/>
            <color indexed="81"/>
            <rFont val="돋움"/>
            <family val="3"/>
            <charset val="129"/>
          </rPr>
          <t xml:space="preserve">은 부가가치세를 제외한 공급가액
</t>
        </r>
        <r>
          <rPr>
            <b/>
            <u/>
            <sz val="9"/>
            <color indexed="81"/>
            <rFont val="돋움"/>
            <family val="3"/>
            <charset val="129"/>
          </rPr>
          <t>면세사업기관</t>
        </r>
        <r>
          <rPr>
            <sz val="9"/>
            <color indexed="81"/>
            <rFont val="돋움"/>
            <family val="3"/>
            <charset val="129"/>
          </rPr>
          <t>은 부가가치세가 포함된 합계금액으로 기록</t>
        </r>
      </text>
    </comment>
    <comment ref="H4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 xml:space="preserve">카드결제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돋움"/>
            <family val="3"/>
            <charset val="129"/>
          </rPr>
          <t>현금지급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G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돋움"/>
            <family val="3"/>
            <charset val="129"/>
          </rPr>
          <t>과세사업기관</t>
        </r>
        <r>
          <rPr>
            <sz val="9"/>
            <color indexed="81"/>
            <rFont val="돋움"/>
            <family val="3"/>
            <charset val="129"/>
          </rPr>
          <t xml:space="preserve">은 부가가치세를 제외한 공급가액
</t>
        </r>
        <r>
          <rPr>
            <b/>
            <u/>
            <sz val="9"/>
            <color indexed="81"/>
            <rFont val="돋움"/>
            <family val="3"/>
            <charset val="129"/>
          </rPr>
          <t>면세사업기관</t>
        </r>
        <r>
          <rPr>
            <sz val="9"/>
            <color indexed="81"/>
            <rFont val="돋움"/>
            <family val="3"/>
            <charset val="129"/>
          </rPr>
          <t>은 부가가치세가 포함된 합계금액으로 기록</t>
        </r>
      </text>
    </comment>
    <comment ref="H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 xml:space="preserve">세금계산서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돋움"/>
            <family val="3"/>
            <charset val="129"/>
          </rPr>
          <t xml:space="preserve">카드결제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돋움"/>
            <family val="3"/>
            <charset val="129"/>
          </rPr>
          <t>현금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G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돋움"/>
            <family val="3"/>
            <charset val="129"/>
          </rPr>
          <t>과세사업기관</t>
        </r>
        <r>
          <rPr>
            <sz val="9"/>
            <color indexed="81"/>
            <rFont val="돋움"/>
            <family val="3"/>
            <charset val="129"/>
          </rPr>
          <t xml:space="preserve">은 부가가치세를 제외한 공급가액
</t>
        </r>
        <r>
          <rPr>
            <b/>
            <u/>
            <sz val="9"/>
            <color indexed="81"/>
            <rFont val="돋움"/>
            <family val="3"/>
            <charset val="129"/>
          </rPr>
          <t>면세사업기관</t>
        </r>
        <r>
          <rPr>
            <sz val="9"/>
            <color indexed="81"/>
            <rFont val="돋움"/>
            <family val="3"/>
            <charset val="129"/>
          </rPr>
          <t>은 부가가치세가 포함된 합계금액으로 기록</t>
        </r>
      </text>
    </comment>
    <comment ref="H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 xml:space="preserve">세금계산서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돋움"/>
            <family val="3"/>
            <charset val="129"/>
          </rPr>
          <t xml:space="preserve">카드결제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돋움"/>
            <family val="3"/>
            <charset val="129"/>
          </rPr>
          <t>현금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LSPARK</author>
  </authors>
  <commentList>
    <comment ref="J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LSPARK:</t>
        </r>
        <r>
          <rPr>
            <sz val="9"/>
            <color indexed="81"/>
            <rFont val="Tahoma"/>
            <family val="2"/>
          </rPr>
          <t xml:space="preserve">
1 </t>
        </r>
        <r>
          <rPr>
            <sz val="9"/>
            <color indexed="81"/>
            <rFont val="돋움"/>
            <family val="3"/>
            <charset val="129"/>
          </rPr>
          <t xml:space="preserve">계좌이체
</t>
        </r>
        <r>
          <rPr>
            <sz val="9"/>
            <color indexed="81"/>
            <rFont val="Tahoma"/>
            <family val="2"/>
          </rPr>
          <t xml:space="preserve">2 </t>
        </r>
        <r>
          <rPr>
            <sz val="9"/>
            <color indexed="81"/>
            <rFont val="돋움"/>
            <family val="3"/>
            <charset val="129"/>
          </rPr>
          <t xml:space="preserve">세금계산서
</t>
        </r>
        <r>
          <rPr>
            <sz val="9"/>
            <color indexed="81"/>
            <rFont val="Tahoma"/>
            <family val="2"/>
          </rPr>
          <t xml:space="preserve">3 </t>
        </r>
        <r>
          <rPr>
            <sz val="9"/>
            <color indexed="81"/>
            <rFont val="돋움"/>
            <family val="3"/>
            <charset val="129"/>
          </rPr>
          <t xml:space="preserve">카드결제
</t>
        </r>
        <r>
          <rPr>
            <sz val="9"/>
            <color indexed="81"/>
            <rFont val="Tahoma"/>
            <family val="2"/>
          </rPr>
          <t xml:space="preserve">4 </t>
        </r>
        <r>
          <rPr>
            <sz val="9"/>
            <color indexed="81"/>
            <rFont val="돋움"/>
            <family val="3"/>
            <charset val="129"/>
          </rPr>
          <t>현금지급</t>
        </r>
      </text>
    </comment>
  </commentList>
</comments>
</file>

<file path=xl/sharedStrings.xml><?xml version="1.0" encoding="utf-8"?>
<sst xmlns="http://schemas.openxmlformats.org/spreadsheetml/2006/main" count="265" uniqueCount="201">
  <si>
    <t>보조세목</t>
    <phoneticPr fontId="2" type="noConversion"/>
  </si>
  <si>
    <t>인건비(110)-보수(01)</t>
  </si>
  <si>
    <t>인건비(110)-기타직보수(02)</t>
  </si>
  <si>
    <t>인건비(110)-일용임금(03)</t>
  </si>
  <si>
    <t>운영비(210)-일반수용비(01)</t>
  </si>
  <si>
    <t>운영비(210)-공공요금 및 제세(02)</t>
  </si>
  <si>
    <t>운영비(210)-피복비(03)</t>
  </si>
  <si>
    <t>운영비(210)-특근매식비(05)</t>
  </si>
  <si>
    <t>운영비(210)-일.숙직비(06)</t>
  </si>
  <si>
    <t>운영비(210)-임차료(07)</t>
  </si>
  <si>
    <t>운영비(210)-연료비(08)</t>
  </si>
  <si>
    <t>운영비(210)-시설장비유지비(09)</t>
  </si>
  <si>
    <t>운영비(210)-차량비(10)</t>
  </si>
  <si>
    <t>운영비(210)-재료비(11)</t>
  </si>
  <si>
    <t>운영비(210)-복리후생비(12)</t>
  </si>
  <si>
    <t>운영비(210)-위탁사업비(15)</t>
  </si>
  <si>
    <t>운영비(210)-기타운영비(16)</t>
  </si>
  <si>
    <t>여비(220)-국내여비(01)</t>
  </si>
  <si>
    <t>여비(220)-국외여비(02)</t>
  </si>
  <si>
    <t>업무추진비(240)-사업추진비(01)</t>
  </si>
  <si>
    <t>업무추진비(240)-기관업무비(02)</t>
  </si>
  <si>
    <t>직무수행경비(250)-직급보조비(01)</t>
  </si>
  <si>
    <t>직무수행경비(250)-월정직책급(02)</t>
  </si>
  <si>
    <t>연구개발비(260)-연구개발비(00)</t>
  </si>
  <si>
    <t>보전금(310)-포상금 등(03)</t>
  </si>
  <si>
    <t>민간이전(320)-민간경상보조(01)</t>
  </si>
  <si>
    <t>민간이전(320)-민간자본보조(07)</t>
  </si>
  <si>
    <t>출연금(350)-출연금(01)</t>
  </si>
  <si>
    <t>토지매입비(410)-토지매입비(00)</t>
  </si>
  <si>
    <t>건설비(420)-기본조사설계비(01)</t>
  </si>
  <si>
    <t>건설비(420)-실시설계비(02)</t>
  </si>
  <si>
    <t>건설비(420)-시설비(03)</t>
  </si>
  <si>
    <t>건설비(420)-감리비(04)</t>
  </si>
  <si>
    <t>건설비(420)-시설부대비(05)</t>
  </si>
  <si>
    <t>유형자산(430)-자산취득비(01)</t>
  </si>
  <si>
    <t>무형자산(440)-법률상의권리(00)</t>
  </si>
  <si>
    <t>융자금(450)-민간무상융자금(04)</t>
  </si>
  <si>
    <t>상환지출(510)-국내차입금상환(01)</t>
  </si>
  <si>
    <t>상환지출(510)-해외차입금상환(02)</t>
  </si>
  <si>
    <t>상환지출(510)-차입금이자(03)</t>
  </si>
  <si>
    <t>반환금(710) - 국고보조금 반환금(01)</t>
  </si>
  <si>
    <t>[별지 제1호 서식]</t>
    <phoneticPr fontId="2" type="noConversion"/>
  </si>
  <si>
    <t>사업명</t>
    <phoneticPr fontId="2" type="noConversion"/>
  </si>
  <si>
    <t>과제명</t>
    <phoneticPr fontId="2" type="noConversion"/>
  </si>
  <si>
    <t>담당부서</t>
    <phoneticPr fontId="2" type="noConversion"/>
  </si>
  <si>
    <t>연락처</t>
    <phoneticPr fontId="2" type="noConversion"/>
  </si>
  <si>
    <t>과제책임자</t>
    <phoneticPr fontId="2" type="noConversion"/>
  </si>
  <si>
    <t>e-mail</t>
    <phoneticPr fontId="2" type="noConversion"/>
  </si>
  <si>
    <t>붙임 :</t>
    <phoneticPr fontId="2" type="noConversion"/>
  </si>
  <si>
    <t>과제책임자 :</t>
    <phoneticPr fontId="2" type="noConversion"/>
  </si>
  <si>
    <t>(인)</t>
    <phoneticPr fontId="2" type="noConversion"/>
  </si>
  <si>
    <t>(직인)</t>
    <phoneticPr fontId="2" type="noConversion"/>
  </si>
  <si>
    <t>한국보건산업진흥원장 귀하</t>
    <phoneticPr fontId="2" type="noConversion"/>
  </si>
  <si>
    <t>[별지 제2호 서식]</t>
    <phoneticPr fontId="2" type="noConversion"/>
  </si>
  <si>
    <t>잔액</t>
    <phoneticPr fontId="2" type="noConversion"/>
  </si>
  <si>
    <t>자기부담금</t>
    <phoneticPr fontId="2" type="noConversion"/>
  </si>
  <si>
    <t>(단위 : 원)</t>
    <phoneticPr fontId="2" type="noConversion"/>
  </si>
  <si>
    <t>인건비</t>
    <phoneticPr fontId="2" type="noConversion"/>
  </si>
  <si>
    <t>보수</t>
    <phoneticPr fontId="2" type="noConversion"/>
  </si>
  <si>
    <t>일용임금</t>
    <phoneticPr fontId="2" type="noConversion"/>
  </si>
  <si>
    <t>운영비</t>
    <phoneticPr fontId="2" type="noConversion"/>
  </si>
  <si>
    <t>일반수용비</t>
    <phoneticPr fontId="2" type="noConversion"/>
  </si>
  <si>
    <t>임차료</t>
    <phoneticPr fontId="2" type="noConversion"/>
  </si>
  <si>
    <t>재료비</t>
    <phoneticPr fontId="2" type="noConversion"/>
  </si>
  <si>
    <t>기타운영비</t>
    <phoneticPr fontId="2" type="noConversion"/>
  </si>
  <si>
    <t>여비</t>
    <phoneticPr fontId="2" type="noConversion"/>
  </si>
  <si>
    <t>국내여비</t>
    <phoneticPr fontId="2" type="noConversion"/>
  </si>
  <si>
    <t>업무추진비</t>
    <phoneticPr fontId="2" type="noConversion"/>
  </si>
  <si>
    <t>사업추진비</t>
    <phoneticPr fontId="2" type="noConversion"/>
  </si>
  <si>
    <t>합  계</t>
    <phoneticPr fontId="2" type="noConversion"/>
  </si>
  <si>
    <t xml:space="preserve">             구   분
비목∙세목</t>
    <phoneticPr fontId="2" type="noConversion"/>
  </si>
  <si>
    <t>[별지 제4호 서식]</t>
    <phoneticPr fontId="2" type="noConversion"/>
  </si>
  <si>
    <t>국고보조금 발생이자 내역서</t>
    <phoneticPr fontId="2" type="noConversion"/>
  </si>
  <si>
    <t>수행기관</t>
    <phoneticPr fontId="2" type="noConversion"/>
  </si>
  <si>
    <t>국고보조금</t>
    <phoneticPr fontId="2" type="noConversion"/>
  </si>
  <si>
    <t>이자발생기간</t>
    <phoneticPr fontId="2" type="noConversion"/>
  </si>
  <si>
    <t>사업기간 중</t>
    <phoneticPr fontId="2" type="noConversion"/>
  </si>
  <si>
    <t>사업기간 종료 후</t>
    <phoneticPr fontId="2" type="noConversion"/>
  </si>
  <si>
    <t>합  계</t>
    <phoneticPr fontId="2" type="noConversion"/>
  </si>
  <si>
    <t>발생이자</t>
    <phoneticPr fontId="2" type="noConversion"/>
  </si>
  <si>
    <t xml:space="preserve">사업기간 중 :  </t>
    <phoneticPr fontId="2" type="noConversion"/>
  </si>
  <si>
    <t>사업기간 종료 후 :</t>
    <phoneticPr fontId="2" type="noConversion"/>
  </si>
  <si>
    <t>수행기관</t>
    <phoneticPr fontId="2" type="noConversion"/>
  </si>
  <si>
    <t>수행기관:</t>
    <phoneticPr fontId="2" type="noConversion"/>
  </si>
  <si>
    <t>사업기간</t>
    <phoneticPr fontId="2" type="noConversion"/>
  </si>
  <si>
    <t>일반용역비</t>
    <phoneticPr fontId="2" type="noConversion"/>
  </si>
  <si>
    <t>집행금액</t>
    <phoneticPr fontId="2" type="noConversion"/>
  </si>
  <si>
    <t>예산금액</t>
    <phoneticPr fontId="2" type="noConversion"/>
  </si>
  <si>
    <t>사업자
등록번호</t>
    <phoneticPr fontId="2" type="noConversion"/>
  </si>
  <si>
    <t>[별지 제3호 서식]</t>
    <phoneticPr fontId="2" type="noConversion"/>
  </si>
  <si>
    <t xml:space="preserve">보건복지부 민간단체보조금예산편성원칙 및 회계처리기준과 관련지침에 근거하여 위 사업에 대한 간접보조사업비 사용실적을 보고 합니다. </t>
    <phoneticPr fontId="2" type="noConversion"/>
  </si>
  <si>
    <t>연번</t>
    <phoneticPr fontId="2" type="noConversion"/>
  </si>
  <si>
    <t>Ο 인건비</t>
    <phoneticPr fontId="2" type="noConversion"/>
  </si>
  <si>
    <t>(단위 : 원)</t>
    <phoneticPr fontId="2" type="noConversion"/>
  </si>
  <si>
    <t>비고</t>
    <phoneticPr fontId="2" type="noConversion"/>
  </si>
  <si>
    <t>집행금액</t>
    <phoneticPr fontId="2" type="noConversion"/>
  </si>
  <si>
    <t>지출방식</t>
    <phoneticPr fontId="2" type="noConversion"/>
  </si>
  <si>
    <t>세목</t>
    <phoneticPr fontId="2" type="noConversion"/>
  </si>
  <si>
    <t>보수</t>
    <phoneticPr fontId="2" type="noConversion"/>
  </si>
  <si>
    <t>소계</t>
    <phoneticPr fontId="2" type="noConversion"/>
  </si>
  <si>
    <t>일용임금</t>
    <phoneticPr fontId="2" type="noConversion"/>
  </si>
  <si>
    <t>Ο 운영비</t>
    <phoneticPr fontId="2" type="noConversion"/>
  </si>
  <si>
    <t>집행처</t>
    <phoneticPr fontId="2" type="noConversion"/>
  </si>
  <si>
    <t>일반수용비</t>
    <phoneticPr fontId="2" type="noConversion"/>
  </si>
  <si>
    <t>임차료</t>
    <phoneticPr fontId="2" type="noConversion"/>
  </si>
  <si>
    <t>재료비</t>
    <phoneticPr fontId="2" type="noConversion"/>
  </si>
  <si>
    <t>일반용역비</t>
    <phoneticPr fontId="2" type="noConversion"/>
  </si>
  <si>
    <t>기타운영비</t>
    <phoneticPr fontId="2" type="noConversion"/>
  </si>
  <si>
    <t>출장목적</t>
    <phoneticPr fontId="2" type="noConversion"/>
  </si>
  <si>
    <t>국내여비</t>
    <phoneticPr fontId="2" type="noConversion"/>
  </si>
  <si>
    <t>국외여비</t>
    <phoneticPr fontId="2" type="noConversion"/>
  </si>
  <si>
    <t>Ο 여비</t>
    <phoneticPr fontId="2" type="noConversion"/>
  </si>
  <si>
    <t>Ο 업무추진비</t>
    <phoneticPr fontId="2" type="noConversion"/>
  </si>
  <si>
    <t>사업추진비</t>
    <phoneticPr fontId="2" type="noConversion"/>
  </si>
  <si>
    <t>기타</t>
    <phoneticPr fontId="2" type="noConversion"/>
  </si>
  <si>
    <t>구분</t>
    <phoneticPr fontId="2" type="noConversion"/>
  </si>
  <si>
    <t>성명</t>
    <phoneticPr fontId="2" type="noConversion"/>
  </si>
  <si>
    <t>과제참여기간</t>
    <phoneticPr fontId="2" type="noConversion"/>
  </si>
  <si>
    <t>참여율
(주1)</t>
    <phoneticPr fontId="2" type="noConversion"/>
  </si>
  <si>
    <t>시작일</t>
    <phoneticPr fontId="2" type="noConversion"/>
  </si>
  <si>
    <t>종료일</t>
    <phoneticPr fontId="2" type="noConversion"/>
  </si>
  <si>
    <t>(주1) 참여율은 타사업 참여율을 포함하여 100%를 초과할 수 없음.</t>
    <phoneticPr fontId="2" type="noConversion"/>
  </si>
  <si>
    <t>최종 참여인력 현황</t>
    <phoneticPr fontId="2" type="noConversion"/>
  </si>
  <si>
    <t>(관리기관으로부터 승인받은 인력에 한함)</t>
    <phoneticPr fontId="2" type="noConversion"/>
  </si>
  <si>
    <t>수행기관 :</t>
    <phoneticPr fontId="2" type="noConversion"/>
  </si>
  <si>
    <t>[국고보조금]</t>
    <phoneticPr fontId="2" type="noConversion"/>
  </si>
  <si>
    <t>[자기부담금]</t>
    <phoneticPr fontId="2" type="noConversion"/>
  </si>
  <si>
    <t>자기부담금 운영비 합계</t>
    <phoneticPr fontId="2" type="noConversion"/>
  </si>
  <si>
    <t>간접보조사업비 정산보고서</t>
    <phoneticPr fontId="2" type="noConversion"/>
  </si>
  <si>
    <t>1. 비목별 총괄명세서(보조비목별 집행현황)</t>
    <phoneticPr fontId="2" type="noConversion"/>
  </si>
  <si>
    <t>사업비 카드 보유 현황</t>
    <phoneticPr fontId="29" type="noConversion"/>
  </si>
  <si>
    <t>구분</t>
    <phoneticPr fontId="29" type="noConversion"/>
  </si>
  <si>
    <t>카드번호</t>
    <phoneticPr fontId="29" type="noConversion"/>
  </si>
  <si>
    <t xml:space="preserve">수행기관 : </t>
    <phoneticPr fontId="29" type="noConversion"/>
  </si>
  <si>
    <t>카드회사</t>
    <phoneticPr fontId="2" type="noConversion"/>
  </si>
  <si>
    <t>연번</t>
    <phoneticPr fontId="29" type="noConversion"/>
  </si>
  <si>
    <t>인건비계</t>
    <phoneticPr fontId="2" type="noConversion"/>
  </si>
  <si>
    <t>기타운영비</t>
    <phoneticPr fontId="2" type="noConversion"/>
  </si>
  <si>
    <t>운영비계</t>
    <phoneticPr fontId="2" type="noConversion"/>
  </si>
  <si>
    <t>국외여비</t>
    <phoneticPr fontId="2" type="noConversion"/>
  </si>
  <si>
    <t>여비계</t>
    <phoneticPr fontId="2" type="noConversion"/>
  </si>
  <si>
    <t>2018.   .   . ~ 2018.   .   .</t>
    <phoneticPr fontId="2" type="noConversion"/>
  </si>
  <si>
    <t>인건비 합계</t>
    <phoneticPr fontId="2" type="noConversion"/>
  </si>
  <si>
    <t>여비 합계</t>
    <phoneticPr fontId="2" type="noConversion"/>
  </si>
  <si>
    <t>업무추진비 합계</t>
    <phoneticPr fontId="2" type="noConversion"/>
  </si>
  <si>
    <t>운영비 합계</t>
    <phoneticPr fontId="2" type="noConversion"/>
  </si>
  <si>
    <t>집행률</t>
    <phoneticPr fontId="2" type="noConversion"/>
  </si>
  <si>
    <t>복리후생비</t>
    <phoneticPr fontId="2" type="noConversion"/>
  </si>
  <si>
    <t>복리후생비</t>
    <phoneticPr fontId="2" type="noConversion"/>
  </si>
  <si>
    <t>소속</t>
    <phoneticPr fontId="2" type="noConversion"/>
  </si>
  <si>
    <t>업무추진비계</t>
    <phoneticPr fontId="2" type="noConversion"/>
  </si>
  <si>
    <t>회의비</t>
    <phoneticPr fontId="2" type="noConversion"/>
  </si>
  <si>
    <t>사업비 예산 및 집행금액</t>
    <phoneticPr fontId="2" type="noConversion"/>
  </si>
  <si>
    <t>국고보조금
(A)</t>
    <phoneticPr fontId="2" type="noConversion"/>
  </si>
  <si>
    <t>자기부담금
(B)</t>
    <phoneticPr fontId="2" type="noConversion"/>
  </si>
  <si>
    <t>예산합계
(C=A+B)</t>
    <phoneticPr fontId="2" type="noConversion"/>
  </si>
  <si>
    <t>집행금액
(D)</t>
    <phoneticPr fontId="2" type="noConversion"/>
  </si>
  <si>
    <t>발생이자(E)</t>
    <phoneticPr fontId="2" type="noConversion"/>
  </si>
  <si>
    <t>집행잔액
(F=C-D)</t>
    <phoneticPr fontId="2" type="noConversion"/>
  </si>
  <si>
    <t>불인정금액
(G)</t>
    <phoneticPr fontId="2" type="noConversion"/>
  </si>
  <si>
    <t>반환대상액
(H=F+G+E)</t>
    <phoneticPr fontId="2" type="noConversion"/>
  </si>
  <si>
    <t>보조금반환액
(I=H×A÷C)</t>
    <phoneticPr fontId="2" type="noConversion"/>
  </si>
  <si>
    <r>
      <t>자기부담금
반환액</t>
    </r>
    <r>
      <rPr>
        <sz val="10"/>
        <color theme="1"/>
        <rFont val="맑은 고딕"/>
        <family val="3"/>
        <charset val="129"/>
        <scheme val="minor"/>
      </rPr>
      <t>(J=H-I)</t>
    </r>
    <phoneticPr fontId="2" type="noConversion"/>
  </si>
  <si>
    <t>.</t>
    <phoneticPr fontId="2" type="noConversion"/>
  </si>
  <si>
    <t>2019.    .    .  ~ 2019.    .    . (   개월)</t>
    <phoneticPr fontId="2" type="noConversion"/>
  </si>
  <si>
    <t>2. 비목별 집행내역(비목별 사용현황)</t>
    <phoneticPr fontId="2" type="noConversion"/>
  </si>
  <si>
    <t>사업명</t>
    <phoneticPr fontId="2" type="noConversion"/>
  </si>
  <si>
    <t>:</t>
    <phoneticPr fontId="2" type="noConversion"/>
  </si>
  <si>
    <t>지출내역</t>
    <phoneticPr fontId="2" type="noConversion"/>
  </si>
  <si>
    <t>:</t>
    <phoneticPr fontId="2" type="noConversion"/>
  </si>
  <si>
    <t>지출금액</t>
    <phoneticPr fontId="2" type="noConversion"/>
  </si>
  <si>
    <t>영수증승인번호</t>
    <phoneticPr fontId="2" type="noConversion"/>
  </si>
  <si>
    <t xml:space="preserve">
☞ 이 자리에 영수증 등을 건별로 첨부함
- 동일 건에 대한 증빙서가 여러 장인 경우, 좌측여백에 별도 부번 표시
  예) 영수증이 3장인 경우 “증빙3-1, 증빙3-2, 증빙3-3 
(본 양식은 필수사항이 아니므로 선택적으로 사용할 수 있음)</t>
    <phoneticPr fontId="2" type="noConversion"/>
  </si>
  <si>
    <t>증빙번호(연번)</t>
    <phoneticPr fontId="2" type="noConversion"/>
  </si>
  <si>
    <t>:</t>
    <phoneticPr fontId="2" type="noConversion"/>
  </si>
  <si>
    <t>연번</t>
    <phoneticPr fontId="2" type="noConversion"/>
  </si>
  <si>
    <t>합계</t>
    <phoneticPr fontId="2" type="noConversion"/>
  </si>
  <si>
    <t>국고보조금</t>
    <phoneticPr fontId="2" type="noConversion"/>
  </si>
  <si>
    <t>합계</t>
    <phoneticPr fontId="2" type="noConversion"/>
  </si>
  <si>
    <t>세목</t>
    <phoneticPr fontId="2" type="noConversion"/>
  </si>
  <si>
    <t xml:space="preserve">본 sheet는 관리용이므로 작성하지 않아도 됩니다. </t>
    <phoneticPr fontId="2" type="noConversion"/>
  </si>
  <si>
    <t>[별지 제5호 서식]</t>
    <phoneticPr fontId="2" type="noConversion"/>
  </si>
  <si>
    <t>1. 참여인력현황</t>
    <phoneticPr fontId="2" type="noConversion"/>
  </si>
  <si>
    <t>2. 비목별 총괄명세서</t>
    <phoneticPr fontId="2" type="noConversion"/>
  </si>
  <si>
    <t>3. 비목별 집행내역</t>
    <phoneticPr fontId="2" type="noConversion"/>
  </si>
  <si>
    <t>4. 사업비카드 보유현황</t>
    <phoneticPr fontId="2" type="noConversion"/>
  </si>
  <si>
    <t xml:space="preserve">별지 제4호 서식은 e-나라도움의 비목별 집행현황으로 대체 가능합니다. </t>
    <phoneticPr fontId="2" type="noConversion"/>
  </si>
  <si>
    <t>사업비 
반환예정금액</t>
    <phoneticPr fontId="2" type="noConversion"/>
  </si>
  <si>
    <t>사업비카드</t>
    <phoneticPr fontId="2" type="noConversion"/>
  </si>
  <si>
    <t>기타직보수</t>
    <phoneticPr fontId="2" type="noConversion"/>
  </si>
  <si>
    <t>기타직보수</t>
    <phoneticPr fontId="2" type="noConversion"/>
  </si>
  <si>
    <t>해당사항 없음</t>
    <phoneticPr fontId="2" type="noConversion"/>
  </si>
  <si>
    <t>사업기간</t>
    <phoneticPr fontId="2" type="noConversion"/>
  </si>
  <si>
    <t>사업비 집행내역</t>
    <phoneticPr fontId="2" type="noConversion"/>
  </si>
  <si>
    <t>집행내역</t>
    <phoneticPr fontId="2" type="noConversion"/>
  </si>
  <si>
    <t>집행일자</t>
    <phoneticPr fontId="2" type="noConversion"/>
  </si>
  <si>
    <t>거래처명</t>
    <phoneticPr fontId="2" type="noConversion"/>
  </si>
  <si>
    <t>2020.    .    .  ~ 2020.    .    . (   개월)</t>
    <phoneticPr fontId="2" type="noConversion"/>
  </si>
  <si>
    <t>2020년 의료해외진출프로젝트지원사업</t>
    <phoneticPr fontId="2" type="noConversion"/>
  </si>
  <si>
    <t>2020년    월     일</t>
    <phoneticPr fontId="2" type="noConversion"/>
  </si>
  <si>
    <t>※ 홈페이지구축비는 자기부담금으로만 기록가능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</si>
</sst>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\ &quot;원&quot;"/>
    <numFmt numFmtId="177" formatCode="#,##0_ "/>
    <numFmt numFmtId="178" formatCode="#,##0\ ;\ \(#,##0\)\ ;\ \-\ "/>
    <numFmt numFmtId="179" formatCode="#,##0\ \ ;\ \-#,##0\ \ ;\ \-\ \ "/>
    <numFmt numFmtId="180" formatCode="#,##0\ ;\ \(#,##0\);\ \-\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 tint="0.499984740745262"/>
      <name val="맑은 고딕"/>
      <family val="2"/>
      <charset val="129"/>
      <scheme val="minor"/>
    </font>
    <font>
      <sz val="12"/>
      <color theme="1" tint="0.499984740745262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u/>
      <sz val="9"/>
      <color indexed="81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2"/>
      <color theme="0" tint="-0.34998626667073579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굴림체"/>
      <family val="2"/>
      <charset val="129"/>
    </font>
    <font>
      <sz val="8"/>
      <name val="맑은 고딕"/>
      <family val="3"/>
      <charset val="129"/>
    </font>
    <font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31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32" xfId="0" applyFont="1" applyBorder="1">
      <alignment vertical="center"/>
    </xf>
    <xf numFmtId="0" fontId="6" fillId="0" borderId="29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40" xfId="0" applyFont="1" applyBorder="1" applyAlignment="1">
      <alignment horizontal="distributed" vertical="center"/>
    </xf>
    <xf numFmtId="0" fontId="7" fillId="0" borderId="22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177" fontId="20" fillId="0" borderId="1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4" fontId="20" fillId="0" borderId="5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52" xfId="0" applyNumberFormat="1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/>
    </xf>
    <xf numFmtId="14" fontId="20" fillId="0" borderId="60" xfId="0" applyNumberFormat="1" applyFont="1" applyBorder="1" applyAlignment="1">
      <alignment horizontal="center" vertical="center" wrapText="1"/>
    </xf>
    <xf numFmtId="177" fontId="20" fillId="0" borderId="59" xfId="0" applyNumberFormat="1" applyFont="1" applyBorder="1" applyAlignment="1">
      <alignment horizontal="center" vertical="center"/>
    </xf>
    <xf numFmtId="14" fontId="20" fillId="0" borderId="63" xfId="0" applyNumberFormat="1" applyFont="1" applyBorder="1" applyAlignment="1">
      <alignment horizontal="center" vertical="center" wrapText="1"/>
    </xf>
    <xf numFmtId="14" fontId="20" fillId="0" borderId="64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20" fillId="0" borderId="65" xfId="0" applyNumberFormat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14" fontId="20" fillId="0" borderId="67" xfId="0" applyNumberFormat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19" fillId="0" borderId="16" xfId="0" applyFont="1" applyBorder="1">
      <alignment vertical="center"/>
    </xf>
    <xf numFmtId="0" fontId="0" fillId="0" borderId="16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2" borderId="75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77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22" xfId="0" applyBorder="1">
      <alignment vertical="center"/>
    </xf>
    <xf numFmtId="0" fontId="2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30" fillId="0" borderId="0" xfId="7" applyFont="1">
      <alignment vertical="center"/>
    </xf>
    <xf numFmtId="0" fontId="8" fillId="0" borderId="0" xfId="7" applyFont="1" applyAlignment="1">
      <alignment horizontal="center" vertical="center"/>
    </xf>
    <xf numFmtId="0" fontId="31" fillId="0" borderId="0" xfId="7" applyFont="1">
      <alignment vertical="center"/>
    </xf>
    <xf numFmtId="0" fontId="32" fillId="0" borderId="0" xfId="7" applyFont="1">
      <alignment vertical="center"/>
    </xf>
    <xf numFmtId="41" fontId="33" fillId="4" borderId="79" xfId="5" applyFont="1" applyFill="1" applyBorder="1" applyAlignment="1">
      <alignment horizontal="center" vertical="center" wrapText="1"/>
    </xf>
    <xf numFmtId="41" fontId="33" fillId="4" borderId="46" xfId="5" applyFont="1" applyFill="1" applyBorder="1" applyAlignment="1">
      <alignment horizontal="center" vertical="center" wrapText="1"/>
    </xf>
    <xf numFmtId="41" fontId="33" fillId="4" borderId="47" xfId="5" applyFont="1" applyFill="1" applyBorder="1" applyAlignment="1">
      <alignment horizontal="center" vertical="center" wrapText="1"/>
    </xf>
    <xf numFmtId="0" fontId="34" fillId="0" borderId="0" xfId="7" applyFont="1">
      <alignment vertical="center"/>
    </xf>
    <xf numFmtId="0" fontId="34" fillId="0" borderId="77" xfId="7" applyFont="1" applyBorder="1" applyAlignment="1">
      <alignment horizontal="center" vertical="center"/>
    </xf>
    <xf numFmtId="0" fontId="34" fillId="0" borderId="20" xfId="7" applyFont="1" applyBorder="1">
      <alignment vertical="center"/>
    </xf>
    <xf numFmtId="0" fontId="34" fillId="0" borderId="1" xfId="7" applyFont="1" applyBorder="1" applyAlignment="1">
      <alignment horizontal="center" vertical="center"/>
    </xf>
    <xf numFmtId="0" fontId="34" fillId="0" borderId="10" xfId="7" applyFont="1" applyBorder="1">
      <alignment vertical="center"/>
    </xf>
    <xf numFmtId="0" fontId="34" fillId="0" borderId="22" xfId="7" applyFont="1" applyBorder="1" applyAlignment="1">
      <alignment horizontal="center" vertical="center"/>
    </xf>
    <xf numFmtId="0" fontId="34" fillId="0" borderId="23" xfId="7" applyFont="1" applyBorder="1">
      <alignment vertical="center"/>
    </xf>
    <xf numFmtId="0" fontId="31" fillId="0" borderId="0" xfId="7" applyFont="1" applyBorder="1">
      <alignment vertical="center"/>
    </xf>
    <xf numFmtId="41" fontId="33" fillId="4" borderId="48" xfId="5" applyFont="1" applyFill="1" applyBorder="1" applyAlignment="1">
      <alignment horizontal="center" vertical="center" wrapText="1"/>
    </xf>
    <xf numFmtId="0" fontId="34" fillId="0" borderId="30" xfId="7" applyFont="1" applyBorder="1" applyAlignment="1">
      <alignment horizontal="center" vertical="center"/>
    </xf>
    <xf numFmtId="0" fontId="34" fillId="0" borderId="5" xfId="7" applyFont="1" applyBorder="1" applyAlignment="1">
      <alignment horizontal="center" vertical="center"/>
    </xf>
    <xf numFmtId="0" fontId="34" fillId="0" borderId="31" xfId="7" applyFont="1" applyBorder="1" applyAlignment="1">
      <alignment horizontal="center" vertical="center"/>
    </xf>
    <xf numFmtId="0" fontId="34" fillId="0" borderId="53" xfId="7" applyFont="1" applyBorder="1" applyAlignment="1">
      <alignment horizontal="center" vertical="center"/>
    </xf>
    <xf numFmtId="0" fontId="34" fillId="0" borderId="54" xfId="7" applyFont="1" applyBorder="1" applyAlignment="1">
      <alignment horizontal="center" vertical="center"/>
    </xf>
    <xf numFmtId="0" fontId="34" fillId="0" borderId="55" xfId="7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178" fontId="6" fillId="0" borderId="1" xfId="0" applyNumberFormat="1" applyFont="1" applyBorder="1" applyAlignment="1">
      <alignment horizontal="right" vertical="center"/>
    </xf>
    <xf numFmtId="177" fontId="20" fillId="0" borderId="54" xfId="0" applyNumberFormat="1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177" fontId="20" fillId="0" borderId="5" xfId="0" applyNumberFormat="1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77" fontId="20" fillId="0" borderId="31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 wrapText="1"/>
    </xf>
    <xf numFmtId="177" fontId="20" fillId="0" borderId="18" xfId="0" applyNumberFormat="1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 wrapText="1"/>
    </xf>
    <xf numFmtId="178" fontId="20" fillId="0" borderId="53" xfId="0" applyNumberFormat="1" applyFont="1" applyBorder="1" applyAlignment="1">
      <alignment horizontal="right" vertical="center"/>
    </xf>
    <xf numFmtId="178" fontId="20" fillId="0" borderId="1" xfId="0" applyNumberFormat="1" applyFont="1" applyBorder="1" applyAlignment="1">
      <alignment horizontal="right" vertical="center"/>
    </xf>
    <xf numFmtId="178" fontId="20" fillId="0" borderId="22" xfId="0" applyNumberFormat="1" applyFont="1" applyBorder="1" applyAlignment="1">
      <alignment horizontal="right" vertical="center"/>
    </xf>
    <xf numFmtId="178" fontId="20" fillId="0" borderId="59" xfId="0" applyNumberFormat="1" applyFont="1" applyBorder="1" applyAlignment="1">
      <alignment horizontal="right" vertical="center"/>
    </xf>
    <xf numFmtId="178" fontId="19" fillId="0" borderId="62" xfId="0" applyNumberFormat="1" applyFont="1" applyBorder="1" applyAlignment="1">
      <alignment horizontal="right" vertical="center"/>
    </xf>
    <xf numFmtId="177" fontId="20" fillId="0" borderId="44" xfId="0" applyNumberFormat="1" applyFont="1" applyBorder="1" applyAlignment="1">
      <alignment horizontal="left" vertical="center"/>
    </xf>
    <xf numFmtId="0" fontId="20" fillId="0" borderId="68" xfId="0" applyFont="1" applyBorder="1" applyAlignment="1">
      <alignment horizontal="left" vertical="center" wrapText="1"/>
    </xf>
    <xf numFmtId="178" fontId="20" fillId="0" borderId="66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8" fontId="6" fillId="0" borderId="38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77" xfId="0" applyNumberFormat="1" applyFont="1" applyBorder="1" applyAlignment="1">
      <alignment horizontal="right" vertical="center"/>
    </xf>
    <xf numFmtId="178" fontId="6" fillId="4" borderId="22" xfId="0" applyNumberFormat="1" applyFont="1" applyFill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9" fontId="6" fillId="0" borderId="20" xfId="3" applyFont="1" applyBorder="1" applyAlignment="1">
      <alignment horizontal="center" vertical="center"/>
    </xf>
    <xf numFmtId="9" fontId="6" fillId="5" borderId="85" xfId="3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distributed" vertical="center"/>
    </xf>
    <xf numFmtId="0" fontId="6" fillId="8" borderId="9" xfId="0" applyFont="1" applyFill="1" applyBorder="1" applyAlignment="1">
      <alignment horizontal="distributed" vertical="center"/>
    </xf>
    <xf numFmtId="0" fontId="6" fillId="8" borderId="1" xfId="0" applyFont="1" applyFill="1" applyBorder="1" applyAlignment="1">
      <alignment horizontal="distributed" vertical="center" wrapText="1"/>
    </xf>
    <xf numFmtId="0" fontId="6" fillId="8" borderId="1" xfId="0" applyFont="1" applyFill="1" applyBorder="1" applyAlignment="1">
      <alignment horizontal="distributed" vertical="center"/>
    </xf>
    <xf numFmtId="0" fontId="6" fillId="8" borderId="9" xfId="0" applyFont="1" applyFill="1" applyBorder="1" applyAlignment="1">
      <alignment horizontal="distributed" vertical="center" wrapText="1"/>
    </xf>
    <xf numFmtId="0" fontId="6" fillId="0" borderId="0" xfId="0" applyFont="1">
      <alignment vertical="center"/>
    </xf>
    <xf numFmtId="0" fontId="6" fillId="9" borderId="9" xfId="0" applyFont="1" applyFill="1" applyBorder="1" applyAlignment="1">
      <alignment horizontal="distributed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179" fontId="6" fillId="9" borderId="1" xfId="0" applyNumberFormat="1" applyFont="1" applyFill="1" applyBorder="1" applyAlignment="1">
      <alignment horizontal="center" vertical="center" wrapText="1"/>
    </xf>
    <xf numFmtId="179" fontId="6" fillId="9" borderId="10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86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6" xfId="0" applyBorder="1">
      <alignment vertical="center"/>
    </xf>
    <xf numFmtId="0" fontId="36" fillId="0" borderId="0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14" fontId="20" fillId="0" borderId="88" xfId="0" applyNumberFormat="1" applyFont="1" applyBorder="1" applyAlignment="1">
      <alignment horizontal="center" vertical="center" wrapText="1"/>
    </xf>
    <xf numFmtId="14" fontId="20" fillId="0" borderId="89" xfId="0" applyNumberFormat="1" applyFont="1" applyBorder="1" applyAlignment="1">
      <alignment horizontal="center" vertical="center" wrapText="1"/>
    </xf>
    <xf numFmtId="177" fontId="20" fillId="0" borderId="30" xfId="0" applyNumberFormat="1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/>
    </xf>
    <xf numFmtId="14" fontId="20" fillId="0" borderId="66" xfId="0" applyNumberFormat="1" applyFont="1" applyBorder="1" applyAlignment="1">
      <alignment horizontal="center" vertical="center" wrapText="1"/>
    </xf>
    <xf numFmtId="3" fontId="19" fillId="0" borderId="31" xfId="0" applyNumberFormat="1" applyFont="1" applyBorder="1" applyAlignment="1">
      <alignment horizontal="left" vertical="center"/>
    </xf>
    <xf numFmtId="3" fontId="19" fillId="0" borderId="90" xfId="0" applyNumberFormat="1" applyFont="1" applyBorder="1" applyAlignment="1">
      <alignment horizontal="left" vertical="center"/>
    </xf>
    <xf numFmtId="0" fontId="19" fillId="6" borderId="74" xfId="0" applyFont="1" applyFill="1" applyBorder="1" applyAlignment="1">
      <alignment horizontal="center" vertical="center" wrapText="1"/>
    </xf>
    <xf numFmtId="0" fontId="19" fillId="6" borderId="84" xfId="0" applyFont="1" applyFill="1" applyBorder="1" applyAlignment="1">
      <alignment horizontal="center" vertical="center" wrapText="1"/>
    </xf>
    <xf numFmtId="180" fontId="20" fillId="0" borderId="77" xfId="0" applyNumberFormat="1" applyFont="1" applyBorder="1" applyAlignment="1">
      <alignment horizontal="right" vertical="center"/>
    </xf>
    <xf numFmtId="180" fontId="20" fillId="0" borderId="1" xfId="0" applyNumberFormat="1" applyFont="1" applyBorder="1" applyAlignment="1">
      <alignment horizontal="right" vertical="center"/>
    </xf>
    <xf numFmtId="180" fontId="19" fillId="0" borderId="22" xfId="0" applyNumberFormat="1" applyFont="1" applyBorder="1" applyAlignment="1">
      <alignment horizontal="right" vertical="center"/>
    </xf>
    <xf numFmtId="180" fontId="20" fillId="0" borderId="30" xfId="0" applyNumberFormat="1" applyFont="1" applyBorder="1" applyAlignment="1">
      <alignment horizontal="right" vertical="center"/>
    </xf>
    <xf numFmtId="180" fontId="20" fillId="0" borderId="5" xfId="0" applyNumberFormat="1" applyFont="1" applyBorder="1" applyAlignment="1">
      <alignment horizontal="right" vertical="center"/>
    </xf>
    <xf numFmtId="180" fontId="20" fillId="0" borderId="44" xfId="0" applyNumberFormat="1" applyFont="1" applyBorder="1" applyAlignment="1">
      <alignment horizontal="right" vertical="center"/>
    </xf>
    <xf numFmtId="180" fontId="19" fillId="0" borderId="91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77" fontId="20" fillId="0" borderId="53" xfId="0" applyNumberFormat="1" applyFont="1" applyBorder="1" applyAlignment="1">
      <alignment horizontal="left" vertical="center"/>
    </xf>
    <xf numFmtId="177" fontId="20" fillId="0" borderId="1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25" fillId="0" borderId="5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0" fillId="10" borderId="22" xfId="0" applyFont="1" applyFill="1" applyBorder="1" applyAlignment="1">
      <alignment horizontal="center" vertical="center"/>
    </xf>
    <xf numFmtId="14" fontId="20" fillId="10" borderId="57" xfId="0" applyNumberFormat="1" applyFont="1" applyFill="1" applyBorder="1" applyAlignment="1">
      <alignment horizontal="center" vertical="center" wrapText="1"/>
    </xf>
    <xf numFmtId="177" fontId="20" fillId="10" borderId="92" xfId="0" applyNumberFormat="1" applyFont="1" applyFill="1" applyBorder="1" applyAlignment="1">
      <alignment horizontal="left" vertical="center"/>
    </xf>
    <xf numFmtId="14" fontId="20" fillId="10" borderId="16" xfId="0" applyNumberFormat="1" applyFont="1" applyFill="1" applyBorder="1" applyAlignment="1">
      <alignment horizontal="center" vertical="center" wrapText="1"/>
    </xf>
    <xf numFmtId="177" fontId="20" fillId="10" borderId="22" xfId="0" applyNumberFormat="1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 applyAlignment="1">
      <alignment horizontal="left" vertical="justify" wrapText="1" indent="2"/>
    </xf>
    <xf numFmtId="0" fontId="6" fillId="0" borderId="0" xfId="0" applyFont="1" applyBorder="1" applyAlignment="1">
      <alignment horizontal="left" vertical="justify" wrapText="1" indent="2"/>
    </xf>
    <xf numFmtId="0" fontId="6" fillId="0" borderId="14" xfId="0" applyFont="1" applyBorder="1" applyAlignment="1">
      <alignment horizontal="left" vertical="justify" wrapText="1" indent="2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9" borderId="4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21" fillId="0" borderId="7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 wrapText="1"/>
    </xf>
    <xf numFmtId="0" fontId="19" fillId="2" borderId="76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 indent="1"/>
    </xf>
    <xf numFmtId="0" fontId="6" fillId="2" borderId="81" xfId="0" applyFont="1" applyFill="1" applyBorder="1" applyAlignment="1">
      <alignment horizontal="left" vertical="center" indent="1"/>
    </xf>
    <xf numFmtId="0" fontId="6" fillId="2" borderId="28" xfId="0" applyFont="1" applyFill="1" applyBorder="1" applyAlignment="1">
      <alignment horizontal="left" vertical="center" indent="1"/>
    </xf>
    <xf numFmtId="0" fontId="6" fillId="2" borderId="82" xfId="0" applyFont="1" applyFill="1" applyBorder="1" applyAlignment="1">
      <alignment horizontal="left" vertical="center" indent="1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9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5" xfId="0" applyFont="1" applyBorder="1">
      <alignment vertical="center"/>
    </xf>
    <xf numFmtId="0" fontId="3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40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3" fontId="19" fillId="0" borderId="69" xfId="0" applyNumberFormat="1" applyFont="1" applyBorder="1" applyAlignment="1">
      <alignment horizontal="left" vertical="center"/>
    </xf>
    <xf numFmtId="3" fontId="19" fillId="0" borderId="70" xfId="0" applyNumberFormat="1" applyFont="1" applyBorder="1" applyAlignment="1">
      <alignment horizontal="left"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70" xfId="0" applyNumberFormat="1" applyFont="1" applyBorder="1" applyAlignment="1">
      <alignment horizontal="right" vertical="center"/>
    </xf>
    <xf numFmtId="0" fontId="9" fillId="0" borderId="0" xfId="7" applyFont="1" applyAlignment="1">
      <alignment horizontal="center" vertical="center"/>
    </xf>
    <xf numFmtId="0" fontId="35" fillId="0" borderId="0" xfId="7" applyFont="1" applyBorder="1" applyAlignment="1">
      <alignment horizontal="center" vertical="center"/>
    </xf>
    <xf numFmtId="0" fontId="34" fillId="0" borderId="43" xfId="7" applyFont="1" applyBorder="1" applyAlignment="1">
      <alignment horizontal="center" vertical="center"/>
    </xf>
    <xf numFmtId="0" fontId="34" fillId="0" borderId="42" xfId="7" applyFont="1" applyBorder="1" applyAlignment="1">
      <alignment horizontal="center" vertical="center"/>
    </xf>
    <xf numFmtId="0" fontId="34" fillId="0" borderId="56" xfId="7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36" fillId="0" borderId="86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36" xfId="0" applyFont="1" applyBorder="1" applyAlignment="1">
      <alignment horizontal="left" vertical="top" wrapText="1"/>
    </xf>
    <xf numFmtId="0" fontId="36" fillId="0" borderId="30" xfId="0" applyFont="1" applyBorder="1" applyAlignment="1">
      <alignment horizontal="left" vertical="top" wrapText="1"/>
    </xf>
    <xf numFmtId="0" fontId="36" fillId="0" borderId="38" xfId="0" applyFont="1" applyBorder="1" applyAlignment="1">
      <alignment horizontal="left" vertical="top" wrapText="1"/>
    </xf>
    <xf numFmtId="0" fontId="36" fillId="0" borderId="25" xfId="0" applyFont="1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>
      <alignment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/>
    </xf>
    <xf numFmtId="0" fontId="19" fillId="6" borderId="73" xfId="0" applyFont="1" applyFill="1" applyBorder="1" applyAlignment="1">
      <alignment horizontal="center" vertical="center"/>
    </xf>
    <xf numFmtId="0" fontId="19" fillId="6" borderId="71" xfId="0" applyFont="1" applyFill="1" applyBorder="1" applyAlignment="1">
      <alignment horizontal="center" vertical="center" wrapText="1"/>
    </xf>
    <xf numFmtId="0" fontId="19" fillId="6" borderId="74" xfId="0" applyFont="1" applyFill="1" applyBorder="1" applyAlignment="1">
      <alignment horizontal="center" vertical="center" wrapText="1"/>
    </xf>
    <xf numFmtId="0" fontId="19" fillId="6" borderId="72" xfId="0" applyFont="1" applyFill="1" applyBorder="1" applyAlignment="1">
      <alignment horizontal="center" vertical="center" wrapText="1"/>
    </xf>
    <xf numFmtId="0" fontId="19" fillId="6" borderId="76" xfId="0" applyFont="1" applyFill="1" applyBorder="1" applyAlignment="1">
      <alignment horizontal="center" vertical="center" wrapText="1"/>
    </xf>
    <xf numFmtId="0" fontId="19" fillId="6" borderId="71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</cellXfs>
  <cellStyles count="10">
    <cellStyle name="백분율" xfId="3" builtinId="5"/>
    <cellStyle name="백분율 2" xfId="4" xr:uid="{00000000-0005-0000-0000-000001000000}"/>
    <cellStyle name="쉼표 [0] 2" xfId="1" xr:uid="{00000000-0005-0000-0000-000002000000}"/>
    <cellStyle name="쉼표 [0] 3" xfId="5" xr:uid="{00000000-0005-0000-0000-000003000000}"/>
    <cellStyle name="표준" xfId="0" builtinId="0"/>
    <cellStyle name="표준 2" xfId="2" xr:uid="{00000000-0005-0000-0000-000005000000}"/>
    <cellStyle name="표준 2 2" xfId="6" xr:uid="{00000000-0005-0000-0000-000006000000}"/>
    <cellStyle name="표준 3" xfId="7" xr:uid="{00000000-0005-0000-0000-000007000000}"/>
    <cellStyle name="표준 4" xfId="8" xr:uid="{00000000-0005-0000-0000-000008000000}"/>
    <cellStyle name="표준 5" xfId="9" xr:uid="{00000000-0005-0000-0000-000009000000}"/>
  </cellStyles>
  <dxfs count="0"/>
  <tableStyles count="0" defaultTableStyle="TableStyleMedium2" defaultPivotStyle="PivotStyleLight16"/>
  <colors>
    <mruColors>
      <color rgb="FFC5D9F1"/>
      <color rgb="FFDAEEF3"/>
      <color rgb="FFDCE6F1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2"/>
  <sheetViews>
    <sheetView tabSelected="1" workbookViewId="0">
      <selection activeCell="B1" sqref="B1"/>
    </sheetView>
  </sheetViews>
  <sheetFormatPr defaultColWidth="9" defaultRowHeight="19.2"/>
  <cols>
    <col min="1" max="1" width="2" style="4" customWidth="1"/>
    <col min="2" max="2" width="15.59765625" style="4" customWidth="1"/>
    <col min="3" max="3" width="13" style="4" customWidth="1"/>
    <col min="4" max="4" width="13" style="36" customWidth="1"/>
    <col min="5" max="7" width="13" style="4" customWidth="1"/>
    <col min="8" max="16384" width="9" style="4"/>
  </cols>
  <sheetData>
    <row r="1" spans="2:7">
      <c r="B1" s="4" t="s">
        <v>41</v>
      </c>
    </row>
    <row r="2" spans="2:7" ht="12" customHeight="1"/>
    <row r="3" spans="2:7" ht="30" customHeight="1">
      <c r="B3" s="221" t="s">
        <v>128</v>
      </c>
      <c r="C3" s="221"/>
      <c r="D3" s="221"/>
      <c r="E3" s="221"/>
      <c r="F3" s="221"/>
      <c r="G3" s="221"/>
    </row>
    <row r="4" spans="2:7" ht="9.9" customHeight="1" thickBot="1"/>
    <row r="5" spans="2:7" ht="30" customHeight="1">
      <c r="B5" s="133" t="s">
        <v>42</v>
      </c>
      <c r="C5" s="198" t="s">
        <v>198</v>
      </c>
      <c r="D5" s="199"/>
      <c r="E5" s="199"/>
      <c r="F5" s="199"/>
      <c r="G5" s="200"/>
    </row>
    <row r="6" spans="2:7" ht="30" customHeight="1">
      <c r="B6" s="139" t="s">
        <v>43</v>
      </c>
      <c r="C6" s="201"/>
      <c r="D6" s="201"/>
      <c r="E6" s="201"/>
      <c r="F6" s="201"/>
      <c r="G6" s="202"/>
    </row>
    <row r="7" spans="2:7" ht="30" customHeight="1">
      <c r="B7" s="134" t="s">
        <v>82</v>
      </c>
      <c r="C7" s="216"/>
      <c r="D7" s="217"/>
      <c r="E7" s="135" t="s">
        <v>88</v>
      </c>
      <c r="F7" s="203"/>
      <c r="G7" s="204"/>
    </row>
    <row r="8" spans="2:7" ht="30" customHeight="1">
      <c r="B8" s="134" t="s">
        <v>46</v>
      </c>
      <c r="C8" s="216"/>
      <c r="D8" s="217"/>
      <c r="E8" s="136" t="s">
        <v>44</v>
      </c>
      <c r="F8" s="203"/>
      <c r="G8" s="204"/>
    </row>
    <row r="9" spans="2:7" ht="30" customHeight="1">
      <c r="B9" s="134" t="s">
        <v>45</v>
      </c>
      <c r="C9" s="216"/>
      <c r="D9" s="217"/>
      <c r="E9" s="136" t="s">
        <v>47</v>
      </c>
      <c r="F9" s="203"/>
      <c r="G9" s="204"/>
    </row>
    <row r="10" spans="2:7" ht="15" customHeight="1">
      <c r="B10" s="205"/>
      <c r="C10" s="206"/>
      <c r="D10" s="206"/>
      <c r="E10" s="206"/>
      <c r="F10" s="206"/>
      <c r="G10" s="207"/>
    </row>
    <row r="11" spans="2:7" s="181" customFormat="1" ht="30" hidden="1" customHeight="1">
      <c r="B11" s="137" t="s">
        <v>84</v>
      </c>
      <c r="C11" s="211" t="s">
        <v>164</v>
      </c>
      <c r="D11" s="211"/>
      <c r="E11" s="211"/>
      <c r="F11" s="211"/>
      <c r="G11" s="212"/>
    </row>
    <row r="12" spans="2:7" s="36" customFormat="1" ht="30" customHeight="1">
      <c r="B12" s="137" t="s">
        <v>192</v>
      </c>
      <c r="C12" s="211" t="s">
        <v>197</v>
      </c>
      <c r="D12" s="211"/>
      <c r="E12" s="211"/>
      <c r="F12" s="211"/>
      <c r="G12" s="212"/>
    </row>
    <row r="13" spans="2:7" s="36" customFormat="1" ht="15" customHeight="1">
      <c r="B13" s="213"/>
      <c r="C13" s="214"/>
      <c r="D13" s="214"/>
      <c r="E13" s="214"/>
      <c r="F13" s="214"/>
      <c r="G13" s="215"/>
    </row>
    <row r="14" spans="2:7" ht="35.1" customHeight="1">
      <c r="B14" s="218" t="s">
        <v>152</v>
      </c>
      <c r="C14" s="140" t="s">
        <v>153</v>
      </c>
      <c r="D14" s="141" t="s">
        <v>154</v>
      </c>
      <c r="E14" s="140" t="s">
        <v>155</v>
      </c>
      <c r="F14" s="140" t="s">
        <v>156</v>
      </c>
      <c r="G14" s="142" t="s">
        <v>157</v>
      </c>
    </row>
    <row r="15" spans="2:7" ht="30" customHeight="1">
      <c r="B15" s="219"/>
      <c r="C15" s="145">
        <v>0</v>
      </c>
      <c r="D15" s="145">
        <v>0</v>
      </c>
      <c r="E15" s="145">
        <f>C15+D15</f>
        <v>0</v>
      </c>
      <c r="F15" s="145">
        <f>비목별총괄명세서!E25</f>
        <v>0</v>
      </c>
      <c r="G15" s="146">
        <v>0</v>
      </c>
    </row>
    <row r="16" spans="2:7" ht="35.1" customHeight="1">
      <c r="B16" s="218" t="s">
        <v>187</v>
      </c>
      <c r="C16" s="140" t="s">
        <v>158</v>
      </c>
      <c r="D16" s="143" t="s">
        <v>159</v>
      </c>
      <c r="E16" s="143" t="s">
        <v>160</v>
      </c>
      <c r="F16" s="143" t="s">
        <v>161</v>
      </c>
      <c r="G16" s="144" t="s">
        <v>162</v>
      </c>
    </row>
    <row r="17" spans="2:7" ht="30" customHeight="1">
      <c r="B17" s="220"/>
      <c r="C17" s="145">
        <f>E15-F15</f>
        <v>0</v>
      </c>
      <c r="D17" s="145">
        <v>0</v>
      </c>
      <c r="E17" s="145">
        <f>C17+G15+D17</f>
        <v>0</v>
      </c>
      <c r="F17" s="145"/>
      <c r="G17" s="146"/>
    </row>
    <row r="18" spans="2:7" ht="20.100000000000001" customHeight="1">
      <c r="B18" s="7"/>
      <c r="C18" s="8" t="s">
        <v>163</v>
      </c>
      <c r="D18" s="8"/>
      <c r="E18" s="8"/>
      <c r="F18" s="8"/>
      <c r="G18" s="9"/>
    </row>
    <row r="19" spans="2:7" ht="39.9" customHeight="1">
      <c r="B19" s="208" t="s">
        <v>90</v>
      </c>
      <c r="C19" s="209"/>
      <c r="D19" s="209"/>
      <c r="E19" s="209"/>
      <c r="F19" s="209"/>
      <c r="G19" s="210"/>
    </row>
    <row r="20" spans="2:7">
      <c r="B20" s="10"/>
      <c r="C20" s="11"/>
      <c r="D20" s="35"/>
      <c r="E20" s="11"/>
      <c r="F20" s="11"/>
      <c r="G20" s="9"/>
    </row>
    <row r="21" spans="2:7" ht="20.100000000000001" customHeight="1">
      <c r="B21" s="17" t="s">
        <v>48</v>
      </c>
      <c r="C21" s="11" t="s">
        <v>182</v>
      </c>
      <c r="D21" s="35"/>
      <c r="E21" s="11"/>
      <c r="F21" s="11"/>
      <c r="G21" s="9"/>
    </row>
    <row r="22" spans="2:7" ht="20.100000000000001" customHeight="1">
      <c r="B22" s="10"/>
      <c r="C22" s="148" t="s">
        <v>183</v>
      </c>
      <c r="D22" s="35"/>
      <c r="E22" s="11"/>
      <c r="F22" s="11"/>
      <c r="G22" s="9"/>
    </row>
    <row r="23" spans="2:7" ht="20.100000000000001" customHeight="1">
      <c r="B23" s="10"/>
      <c r="C23" s="148" t="s">
        <v>184</v>
      </c>
      <c r="D23" s="35"/>
      <c r="E23" s="11"/>
      <c r="F23" s="11"/>
      <c r="G23" s="9"/>
    </row>
    <row r="24" spans="2:7" s="102" customFormat="1" ht="20.100000000000001" customHeight="1">
      <c r="B24" s="103"/>
      <c r="C24" s="148" t="s">
        <v>185</v>
      </c>
      <c r="D24" s="101"/>
      <c r="E24" s="101"/>
      <c r="F24" s="101"/>
      <c r="G24" s="9"/>
    </row>
    <row r="25" spans="2:7" ht="20.100000000000001" customHeight="1">
      <c r="B25" s="10"/>
      <c r="C25" s="11"/>
      <c r="D25" s="35"/>
      <c r="E25" s="11"/>
      <c r="F25" s="11"/>
      <c r="G25" s="9"/>
    </row>
    <row r="26" spans="2:7" ht="24.9" customHeight="1">
      <c r="B26" s="10"/>
      <c r="C26" s="11"/>
      <c r="D26" s="35"/>
      <c r="E26" s="222" t="s">
        <v>199</v>
      </c>
      <c r="F26" s="222"/>
      <c r="G26" s="9"/>
    </row>
    <row r="27" spans="2:7" ht="24.9" customHeight="1">
      <c r="B27" s="10"/>
      <c r="C27" s="11"/>
      <c r="D27" s="35"/>
      <c r="E27" s="11"/>
      <c r="F27" s="11"/>
      <c r="G27" s="9"/>
    </row>
    <row r="28" spans="2:7" ht="24.9" customHeight="1">
      <c r="B28" s="10"/>
      <c r="C28" s="11"/>
      <c r="D28" s="35"/>
      <c r="E28" s="11" t="s">
        <v>49</v>
      </c>
      <c r="F28" s="11"/>
      <c r="G28" s="12" t="s">
        <v>50</v>
      </c>
    </row>
    <row r="29" spans="2:7" ht="24.9" customHeight="1">
      <c r="B29" s="10"/>
      <c r="C29" s="11"/>
      <c r="D29" s="35"/>
      <c r="E29" s="11" t="s">
        <v>83</v>
      </c>
      <c r="F29" s="11"/>
      <c r="G29" s="13" t="s">
        <v>51</v>
      </c>
    </row>
    <row r="30" spans="2:7">
      <c r="B30" s="10"/>
      <c r="C30" s="11"/>
      <c r="D30" s="35"/>
      <c r="E30" s="11"/>
      <c r="F30" s="11"/>
      <c r="G30" s="9"/>
    </row>
    <row r="31" spans="2:7" ht="27.6">
      <c r="B31" s="195" t="s">
        <v>52</v>
      </c>
      <c r="C31" s="196"/>
      <c r="D31" s="196"/>
      <c r="E31" s="196"/>
      <c r="F31" s="196"/>
      <c r="G31" s="197"/>
    </row>
    <row r="32" spans="2:7" ht="9.9" customHeight="1" thickBot="1">
      <c r="B32" s="14"/>
      <c r="C32" s="15"/>
      <c r="D32" s="37"/>
      <c r="E32" s="15"/>
      <c r="F32" s="15"/>
      <c r="G32" s="16"/>
    </row>
  </sheetData>
  <mergeCells count="18">
    <mergeCell ref="B3:G3"/>
    <mergeCell ref="E26:F26"/>
    <mergeCell ref="B31:G31"/>
    <mergeCell ref="C5:G5"/>
    <mergeCell ref="C6:G6"/>
    <mergeCell ref="F7:G7"/>
    <mergeCell ref="F8:G8"/>
    <mergeCell ref="F9:G9"/>
    <mergeCell ref="B10:G10"/>
    <mergeCell ref="B19:G19"/>
    <mergeCell ref="C12:G12"/>
    <mergeCell ref="B13:G13"/>
    <mergeCell ref="C7:D7"/>
    <mergeCell ref="C8:D8"/>
    <mergeCell ref="C9:D9"/>
    <mergeCell ref="B14:B15"/>
    <mergeCell ref="C11:G11"/>
    <mergeCell ref="B16:B17"/>
  </mergeCells>
  <phoneticPr fontId="2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45"/>
  <sheetViews>
    <sheetView showGridLines="0" view="pageBreakPreview" zoomScaleNormal="100" zoomScaleSheetLayoutView="100" workbookViewId="0">
      <selection activeCell="D3" sqref="D3"/>
    </sheetView>
  </sheetViews>
  <sheetFormatPr defaultRowHeight="17.399999999999999"/>
  <cols>
    <col min="1" max="1" width="1.59765625" customWidth="1"/>
    <col min="2" max="2" width="13.69921875" style="149" customWidth="1"/>
    <col min="3" max="3" width="2.19921875" style="150" customWidth="1"/>
  </cols>
  <sheetData>
    <row r="1" spans="2:10" ht="9.9" customHeight="1"/>
    <row r="2" spans="2:10" ht="20.100000000000001" customHeight="1">
      <c r="B2" s="151" t="s">
        <v>166</v>
      </c>
      <c r="C2" s="152" t="s">
        <v>167</v>
      </c>
      <c r="D2" s="298" t="s">
        <v>198</v>
      </c>
      <c r="E2" s="298"/>
      <c r="F2" s="298"/>
      <c r="G2" s="298"/>
      <c r="H2" s="299"/>
      <c r="I2" s="300" t="s">
        <v>173</v>
      </c>
      <c r="J2" s="301"/>
    </row>
    <row r="3" spans="2:10" ht="20.100000000000001" customHeight="1">
      <c r="B3" s="153" t="s">
        <v>97</v>
      </c>
      <c r="C3" s="154" t="s">
        <v>174</v>
      </c>
      <c r="D3" s="155"/>
      <c r="E3" s="155"/>
      <c r="F3" s="155"/>
      <c r="G3" s="155"/>
      <c r="H3" s="155"/>
      <c r="I3" s="292"/>
      <c r="J3" s="293"/>
    </row>
    <row r="4" spans="2:10" ht="20.100000000000001" customHeight="1">
      <c r="B4" s="153" t="s">
        <v>168</v>
      </c>
      <c r="C4" s="154" t="s">
        <v>169</v>
      </c>
      <c r="D4" s="282"/>
      <c r="E4" s="282"/>
      <c r="F4" s="282"/>
      <c r="G4" s="282"/>
      <c r="H4" s="282"/>
      <c r="I4" s="294"/>
      <c r="J4" s="295"/>
    </row>
    <row r="5" spans="2:10" ht="20.100000000000001" customHeight="1">
      <c r="B5" s="153" t="s">
        <v>170</v>
      </c>
      <c r="C5" s="154" t="s">
        <v>169</v>
      </c>
      <c r="D5" s="282"/>
      <c r="E5" s="282"/>
      <c r="F5" s="282"/>
      <c r="G5" s="282"/>
      <c r="H5" s="302"/>
      <c r="I5" s="296"/>
      <c r="J5" s="297"/>
    </row>
    <row r="6" spans="2:10" ht="20.100000000000001" customHeight="1">
      <c r="B6" s="153" t="s">
        <v>171</v>
      </c>
      <c r="C6" s="154" t="s">
        <v>169</v>
      </c>
      <c r="D6" s="282"/>
      <c r="E6" s="282"/>
      <c r="F6" s="282"/>
      <c r="G6" s="282"/>
      <c r="H6" s="282"/>
      <c r="I6" s="155"/>
      <c r="J6" s="156"/>
    </row>
    <row r="7" spans="2:10">
      <c r="B7" s="283"/>
      <c r="C7" s="284"/>
      <c r="D7" s="284"/>
      <c r="E7" s="284"/>
      <c r="F7" s="284"/>
      <c r="G7" s="284"/>
      <c r="H7" s="284"/>
      <c r="I7" s="284"/>
      <c r="J7" s="285"/>
    </row>
    <row r="8" spans="2:10" ht="16.5" customHeight="1">
      <c r="B8" s="286" t="s">
        <v>172</v>
      </c>
      <c r="C8" s="287"/>
      <c r="D8" s="287"/>
      <c r="E8" s="287"/>
      <c r="F8" s="287"/>
      <c r="G8" s="287"/>
      <c r="H8" s="287"/>
      <c r="I8" s="287"/>
      <c r="J8" s="288"/>
    </row>
    <row r="9" spans="2:10">
      <c r="B9" s="286"/>
      <c r="C9" s="287"/>
      <c r="D9" s="287"/>
      <c r="E9" s="287"/>
      <c r="F9" s="287"/>
      <c r="G9" s="287"/>
      <c r="H9" s="287"/>
      <c r="I9" s="287"/>
      <c r="J9" s="288"/>
    </row>
    <row r="10" spans="2:10">
      <c r="B10" s="286"/>
      <c r="C10" s="287"/>
      <c r="D10" s="287"/>
      <c r="E10" s="287"/>
      <c r="F10" s="287"/>
      <c r="G10" s="287"/>
      <c r="H10" s="287"/>
      <c r="I10" s="287"/>
      <c r="J10" s="288"/>
    </row>
    <row r="11" spans="2:10">
      <c r="B11" s="286"/>
      <c r="C11" s="287"/>
      <c r="D11" s="287"/>
      <c r="E11" s="287"/>
      <c r="F11" s="287"/>
      <c r="G11" s="287"/>
      <c r="H11" s="287"/>
      <c r="I11" s="287"/>
      <c r="J11" s="288"/>
    </row>
    <row r="12" spans="2:10">
      <c r="B12" s="286"/>
      <c r="C12" s="287"/>
      <c r="D12" s="287"/>
      <c r="E12" s="287"/>
      <c r="F12" s="287"/>
      <c r="G12" s="287"/>
      <c r="H12" s="287"/>
      <c r="I12" s="287"/>
      <c r="J12" s="288"/>
    </row>
    <row r="13" spans="2:10">
      <c r="B13" s="286"/>
      <c r="C13" s="287"/>
      <c r="D13" s="287"/>
      <c r="E13" s="287"/>
      <c r="F13" s="287"/>
      <c r="G13" s="287"/>
      <c r="H13" s="287"/>
      <c r="I13" s="287"/>
      <c r="J13" s="288"/>
    </row>
    <row r="14" spans="2:10">
      <c r="B14" s="286"/>
      <c r="C14" s="287"/>
      <c r="D14" s="287"/>
      <c r="E14" s="287"/>
      <c r="F14" s="287"/>
      <c r="G14" s="287"/>
      <c r="H14" s="287"/>
      <c r="I14" s="287"/>
      <c r="J14" s="288"/>
    </row>
    <row r="15" spans="2:10">
      <c r="B15" s="286"/>
      <c r="C15" s="287"/>
      <c r="D15" s="287"/>
      <c r="E15" s="287"/>
      <c r="F15" s="287"/>
      <c r="G15" s="287"/>
      <c r="H15" s="287"/>
      <c r="I15" s="287"/>
      <c r="J15" s="288"/>
    </row>
    <row r="16" spans="2:10">
      <c r="B16" s="286"/>
      <c r="C16" s="287"/>
      <c r="D16" s="287"/>
      <c r="E16" s="287"/>
      <c r="F16" s="287"/>
      <c r="G16" s="287"/>
      <c r="H16" s="287"/>
      <c r="I16" s="287"/>
      <c r="J16" s="288"/>
    </row>
    <row r="17" spans="2:10">
      <c r="B17" s="286"/>
      <c r="C17" s="287"/>
      <c r="D17" s="287"/>
      <c r="E17" s="287"/>
      <c r="F17" s="287"/>
      <c r="G17" s="287"/>
      <c r="H17" s="287"/>
      <c r="I17" s="287"/>
      <c r="J17" s="288"/>
    </row>
    <row r="18" spans="2:10">
      <c r="B18" s="286"/>
      <c r="C18" s="287"/>
      <c r="D18" s="287"/>
      <c r="E18" s="287"/>
      <c r="F18" s="287"/>
      <c r="G18" s="287"/>
      <c r="H18" s="287"/>
      <c r="I18" s="287"/>
      <c r="J18" s="288"/>
    </row>
    <row r="19" spans="2:10">
      <c r="B19" s="286"/>
      <c r="C19" s="287"/>
      <c r="D19" s="287"/>
      <c r="E19" s="287"/>
      <c r="F19" s="287"/>
      <c r="G19" s="287"/>
      <c r="H19" s="287"/>
      <c r="I19" s="287"/>
      <c r="J19" s="288"/>
    </row>
    <row r="20" spans="2:10">
      <c r="B20" s="286"/>
      <c r="C20" s="287"/>
      <c r="D20" s="287"/>
      <c r="E20" s="287"/>
      <c r="F20" s="287"/>
      <c r="G20" s="287"/>
      <c r="H20" s="287"/>
      <c r="I20" s="287"/>
      <c r="J20" s="288"/>
    </row>
    <row r="21" spans="2:10">
      <c r="B21" s="286"/>
      <c r="C21" s="287"/>
      <c r="D21" s="287"/>
      <c r="E21" s="287"/>
      <c r="F21" s="287"/>
      <c r="G21" s="287"/>
      <c r="H21" s="287"/>
      <c r="I21" s="287"/>
      <c r="J21" s="288"/>
    </row>
    <row r="22" spans="2:10">
      <c r="B22" s="286"/>
      <c r="C22" s="287"/>
      <c r="D22" s="287"/>
      <c r="E22" s="287"/>
      <c r="F22" s="287"/>
      <c r="G22" s="287"/>
      <c r="H22" s="287"/>
      <c r="I22" s="287"/>
      <c r="J22" s="288"/>
    </row>
    <row r="23" spans="2:10">
      <c r="B23" s="286"/>
      <c r="C23" s="287"/>
      <c r="D23" s="287"/>
      <c r="E23" s="287"/>
      <c r="F23" s="287"/>
      <c r="G23" s="287"/>
      <c r="H23" s="287"/>
      <c r="I23" s="287"/>
      <c r="J23" s="288"/>
    </row>
    <row r="24" spans="2:10">
      <c r="B24" s="286"/>
      <c r="C24" s="287"/>
      <c r="D24" s="287"/>
      <c r="E24" s="287"/>
      <c r="F24" s="287"/>
      <c r="G24" s="287"/>
      <c r="H24" s="287"/>
      <c r="I24" s="287"/>
      <c r="J24" s="288"/>
    </row>
    <row r="25" spans="2:10">
      <c r="B25" s="286"/>
      <c r="C25" s="287"/>
      <c r="D25" s="287"/>
      <c r="E25" s="287"/>
      <c r="F25" s="287"/>
      <c r="G25" s="287"/>
      <c r="H25" s="287"/>
      <c r="I25" s="287"/>
      <c r="J25" s="288"/>
    </row>
    <row r="26" spans="2:10">
      <c r="B26" s="286"/>
      <c r="C26" s="287"/>
      <c r="D26" s="287"/>
      <c r="E26" s="287"/>
      <c r="F26" s="287"/>
      <c r="G26" s="287"/>
      <c r="H26" s="287"/>
      <c r="I26" s="287"/>
      <c r="J26" s="288"/>
    </row>
    <row r="27" spans="2:10">
      <c r="B27" s="286"/>
      <c r="C27" s="287"/>
      <c r="D27" s="287"/>
      <c r="E27" s="287"/>
      <c r="F27" s="287"/>
      <c r="G27" s="287"/>
      <c r="H27" s="287"/>
      <c r="I27" s="287"/>
      <c r="J27" s="288"/>
    </row>
    <row r="28" spans="2:10">
      <c r="B28" s="286"/>
      <c r="C28" s="287"/>
      <c r="D28" s="287"/>
      <c r="E28" s="287"/>
      <c r="F28" s="287"/>
      <c r="G28" s="287"/>
      <c r="H28" s="287"/>
      <c r="I28" s="287"/>
      <c r="J28" s="288"/>
    </row>
    <row r="29" spans="2:10">
      <c r="B29" s="286"/>
      <c r="C29" s="287"/>
      <c r="D29" s="287"/>
      <c r="E29" s="287"/>
      <c r="F29" s="287"/>
      <c r="G29" s="287"/>
      <c r="H29" s="287"/>
      <c r="I29" s="287"/>
      <c r="J29" s="288"/>
    </row>
    <row r="30" spans="2:10">
      <c r="B30" s="286"/>
      <c r="C30" s="287"/>
      <c r="D30" s="287"/>
      <c r="E30" s="287"/>
      <c r="F30" s="287"/>
      <c r="G30" s="287"/>
      <c r="H30" s="287"/>
      <c r="I30" s="287"/>
      <c r="J30" s="288"/>
    </row>
    <row r="31" spans="2:10">
      <c r="B31" s="286"/>
      <c r="C31" s="287"/>
      <c r="D31" s="287"/>
      <c r="E31" s="287"/>
      <c r="F31" s="287"/>
      <c r="G31" s="287"/>
      <c r="H31" s="287"/>
      <c r="I31" s="287"/>
      <c r="J31" s="288"/>
    </row>
    <row r="32" spans="2:10">
      <c r="B32" s="286"/>
      <c r="C32" s="287"/>
      <c r="D32" s="287"/>
      <c r="E32" s="287"/>
      <c r="F32" s="287"/>
      <c r="G32" s="287"/>
      <c r="H32" s="287"/>
      <c r="I32" s="287"/>
      <c r="J32" s="288"/>
    </row>
    <row r="33" spans="2:10">
      <c r="B33" s="286"/>
      <c r="C33" s="287"/>
      <c r="D33" s="287"/>
      <c r="E33" s="287"/>
      <c r="F33" s="287"/>
      <c r="G33" s="287"/>
      <c r="H33" s="287"/>
      <c r="I33" s="287"/>
      <c r="J33" s="288"/>
    </row>
    <row r="34" spans="2:10">
      <c r="B34" s="286"/>
      <c r="C34" s="287"/>
      <c r="D34" s="287"/>
      <c r="E34" s="287"/>
      <c r="F34" s="287"/>
      <c r="G34" s="287"/>
      <c r="H34" s="287"/>
      <c r="I34" s="287"/>
      <c r="J34" s="288"/>
    </row>
    <row r="35" spans="2:10">
      <c r="B35" s="286"/>
      <c r="C35" s="287"/>
      <c r="D35" s="287"/>
      <c r="E35" s="287"/>
      <c r="F35" s="287"/>
      <c r="G35" s="287"/>
      <c r="H35" s="287"/>
      <c r="I35" s="287"/>
      <c r="J35" s="288"/>
    </row>
    <row r="36" spans="2:10">
      <c r="B36" s="286"/>
      <c r="C36" s="287"/>
      <c r="D36" s="287"/>
      <c r="E36" s="287"/>
      <c r="F36" s="287"/>
      <c r="G36" s="287"/>
      <c r="H36" s="287"/>
      <c r="I36" s="287"/>
      <c r="J36" s="288"/>
    </row>
    <row r="37" spans="2:10">
      <c r="B37" s="286"/>
      <c r="C37" s="287"/>
      <c r="D37" s="287"/>
      <c r="E37" s="287"/>
      <c r="F37" s="287"/>
      <c r="G37" s="287"/>
      <c r="H37" s="287"/>
      <c r="I37" s="287"/>
      <c r="J37" s="288"/>
    </row>
    <row r="38" spans="2:10">
      <c r="B38" s="286"/>
      <c r="C38" s="287"/>
      <c r="D38" s="287"/>
      <c r="E38" s="287"/>
      <c r="F38" s="287"/>
      <c r="G38" s="287"/>
      <c r="H38" s="287"/>
      <c r="I38" s="287"/>
      <c r="J38" s="288"/>
    </row>
    <row r="39" spans="2:10">
      <c r="B39" s="286"/>
      <c r="C39" s="287"/>
      <c r="D39" s="287"/>
      <c r="E39" s="287"/>
      <c r="F39" s="287"/>
      <c r="G39" s="287"/>
      <c r="H39" s="287"/>
      <c r="I39" s="287"/>
      <c r="J39" s="288"/>
    </row>
    <row r="40" spans="2:10">
      <c r="B40" s="286"/>
      <c r="C40" s="287"/>
      <c r="D40" s="287"/>
      <c r="E40" s="287"/>
      <c r="F40" s="287"/>
      <c r="G40" s="287"/>
      <c r="H40" s="287"/>
      <c r="I40" s="287"/>
      <c r="J40" s="288"/>
    </row>
    <row r="41" spans="2:10">
      <c r="B41" s="286"/>
      <c r="C41" s="287"/>
      <c r="D41" s="287"/>
      <c r="E41" s="287"/>
      <c r="F41" s="287"/>
      <c r="G41" s="287"/>
      <c r="H41" s="287"/>
      <c r="I41" s="287"/>
      <c r="J41" s="288"/>
    </row>
    <row r="42" spans="2:10">
      <c r="B42" s="286"/>
      <c r="C42" s="287"/>
      <c r="D42" s="287"/>
      <c r="E42" s="287"/>
      <c r="F42" s="287"/>
      <c r="G42" s="287"/>
      <c r="H42" s="287"/>
      <c r="I42" s="287"/>
      <c r="J42" s="288"/>
    </row>
    <row r="43" spans="2:10">
      <c r="B43" s="286"/>
      <c r="C43" s="287"/>
      <c r="D43" s="287"/>
      <c r="E43" s="287"/>
      <c r="F43" s="287"/>
      <c r="G43" s="287"/>
      <c r="H43" s="287"/>
      <c r="I43" s="287"/>
      <c r="J43" s="288"/>
    </row>
    <row r="44" spans="2:10">
      <c r="B44" s="289"/>
      <c r="C44" s="290"/>
      <c r="D44" s="290"/>
      <c r="E44" s="290"/>
      <c r="F44" s="290"/>
      <c r="G44" s="290"/>
      <c r="H44" s="290"/>
      <c r="I44" s="290"/>
      <c r="J44" s="291"/>
    </row>
    <row r="45" spans="2:10" s="155" customFormat="1">
      <c r="B45" s="157"/>
      <c r="C45" s="157"/>
      <c r="D45" s="157"/>
      <c r="E45" s="157"/>
      <c r="F45" s="157"/>
      <c r="G45" s="157"/>
      <c r="H45" s="157"/>
      <c r="I45" s="157"/>
      <c r="J45" s="157"/>
    </row>
  </sheetData>
  <mergeCells count="8">
    <mergeCell ref="D6:H6"/>
    <mergeCell ref="B7:J7"/>
    <mergeCell ref="B8:J44"/>
    <mergeCell ref="I3:J5"/>
    <mergeCell ref="D2:H2"/>
    <mergeCell ref="I2:J2"/>
    <mergeCell ref="D4:H4"/>
    <mergeCell ref="D5:H5"/>
  </mergeCells>
  <phoneticPr fontId="2" type="noConversion"/>
  <printOptions horizontalCentered="1" verticalCentered="1"/>
  <pageMargins left="0.59055118110236227" right="0.59055118110236227" top="0.74803149606299213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L17"/>
  <sheetViews>
    <sheetView showGridLines="0" workbookViewId="0">
      <selection activeCell="B2" sqref="B2"/>
    </sheetView>
  </sheetViews>
  <sheetFormatPr defaultColWidth="9" defaultRowHeight="17.399999999999999"/>
  <cols>
    <col min="1" max="1" width="1.59765625" style="43" customWidth="1"/>
    <col min="2" max="2" width="9.3984375" style="43" customWidth="1"/>
    <col min="3" max="3" width="14.09765625" style="43" customWidth="1"/>
    <col min="4" max="4" width="13.09765625" style="43" customWidth="1"/>
    <col min="5" max="5" width="16.3984375" style="43" customWidth="1"/>
    <col min="6" max="6" width="13.09765625" style="43" customWidth="1"/>
    <col min="7" max="9" width="12.69921875" style="43" customWidth="1"/>
    <col min="10" max="10" width="14.19921875" style="43" customWidth="1"/>
    <col min="11" max="11" width="13.09765625" style="43" customWidth="1"/>
    <col min="12" max="12" width="14.69921875" style="43" customWidth="1"/>
    <col min="13" max="13" width="11.5" style="43" customWidth="1"/>
    <col min="14" max="16384" width="9" style="43"/>
  </cols>
  <sheetData>
    <row r="2" spans="2:12" s="39" customFormat="1" ht="25.2">
      <c r="B2" s="147" t="s">
        <v>193</v>
      </c>
      <c r="C2" s="147"/>
      <c r="D2" s="147"/>
      <c r="E2" s="186"/>
      <c r="F2" s="147"/>
      <c r="G2" s="147"/>
      <c r="H2" s="147"/>
      <c r="I2" s="147"/>
      <c r="J2" s="147"/>
    </row>
    <row r="3" spans="2:12" s="39" customFormat="1" ht="13.5" customHeight="1"/>
    <row r="4" spans="2:12" s="42" customFormat="1" ht="18" customHeight="1" thickBot="1">
      <c r="B4" s="40"/>
      <c r="C4" s="40"/>
      <c r="D4" s="40"/>
      <c r="E4" s="40"/>
      <c r="F4" s="40"/>
      <c r="G4" s="40"/>
      <c r="H4" s="40"/>
      <c r="I4" s="40"/>
      <c r="J4" s="40"/>
      <c r="K4" s="41" t="s">
        <v>56</v>
      </c>
      <c r="L4" s="40"/>
    </row>
    <row r="5" spans="2:12" s="42" customFormat="1" ht="15" customHeight="1">
      <c r="B5" s="308" t="s">
        <v>175</v>
      </c>
      <c r="C5" s="314" t="s">
        <v>179</v>
      </c>
      <c r="D5" s="310" t="s">
        <v>195</v>
      </c>
      <c r="E5" s="310" t="s">
        <v>194</v>
      </c>
      <c r="F5" s="310" t="s">
        <v>196</v>
      </c>
      <c r="G5" s="305" t="s">
        <v>86</v>
      </c>
      <c r="H5" s="306"/>
      <c r="I5" s="307"/>
      <c r="J5" s="310" t="s">
        <v>96</v>
      </c>
      <c r="K5" s="312" t="s">
        <v>94</v>
      </c>
      <c r="L5" s="40"/>
    </row>
    <row r="6" spans="2:12" ht="15" customHeight="1" thickBot="1">
      <c r="B6" s="309"/>
      <c r="C6" s="315"/>
      <c r="D6" s="311"/>
      <c r="E6" s="311"/>
      <c r="F6" s="311"/>
      <c r="G6" s="169" t="s">
        <v>177</v>
      </c>
      <c r="H6" s="169" t="s">
        <v>55</v>
      </c>
      <c r="I6" s="170" t="s">
        <v>178</v>
      </c>
      <c r="J6" s="311"/>
      <c r="K6" s="313"/>
    </row>
    <row r="7" spans="2:12" ht="20.100000000000001" customHeight="1" thickTop="1">
      <c r="B7" s="159"/>
      <c r="C7" s="160"/>
      <c r="D7" s="161"/>
      <c r="E7" s="163"/>
      <c r="F7" s="162"/>
      <c r="G7" s="174"/>
      <c r="H7" s="174"/>
      <c r="I7" s="171">
        <f>SUM(G7:H7)</f>
        <v>0</v>
      </c>
      <c r="J7" s="163"/>
      <c r="K7" s="164"/>
    </row>
    <row r="8" spans="2:12" ht="20.100000000000001" customHeight="1">
      <c r="B8" s="158"/>
      <c r="C8" s="178" t="s">
        <v>180</v>
      </c>
      <c r="D8" s="59"/>
      <c r="E8" s="108"/>
      <c r="F8" s="60"/>
      <c r="G8" s="175"/>
      <c r="H8" s="175"/>
      <c r="I8" s="172">
        <f>SUM(G8:H8)</f>
        <v>0</v>
      </c>
      <c r="J8" s="163"/>
      <c r="K8" s="109"/>
    </row>
    <row r="9" spans="2:12" ht="20.100000000000001" customHeight="1">
      <c r="B9" s="158"/>
      <c r="C9" s="53"/>
      <c r="D9" s="59"/>
      <c r="E9" s="108"/>
      <c r="F9" s="60"/>
      <c r="G9" s="175"/>
      <c r="H9" s="175"/>
      <c r="I9" s="172">
        <f t="shared" ref="I9:I16" si="0">SUM(G9:H9)</f>
        <v>0</v>
      </c>
      <c r="J9" s="163"/>
      <c r="K9" s="110"/>
    </row>
    <row r="10" spans="2:12" ht="20.100000000000001" customHeight="1">
      <c r="B10" s="158"/>
      <c r="C10" s="53"/>
      <c r="D10" s="59"/>
      <c r="E10" s="108"/>
      <c r="F10" s="60"/>
      <c r="G10" s="175"/>
      <c r="H10" s="175"/>
      <c r="I10" s="172">
        <f t="shared" si="0"/>
        <v>0</v>
      </c>
      <c r="J10" s="163"/>
      <c r="K10" s="110"/>
    </row>
    <row r="11" spans="2:12" ht="20.100000000000001" customHeight="1">
      <c r="B11" s="158"/>
      <c r="C11" s="53"/>
      <c r="D11" s="59"/>
      <c r="E11" s="108"/>
      <c r="F11" s="60"/>
      <c r="G11" s="175"/>
      <c r="H11" s="175"/>
      <c r="I11" s="172">
        <f t="shared" si="0"/>
        <v>0</v>
      </c>
      <c r="J11" s="163"/>
      <c r="K11" s="110"/>
    </row>
    <row r="12" spans="2:12" ht="20.100000000000001" customHeight="1">
      <c r="B12" s="158"/>
      <c r="C12" s="53"/>
      <c r="D12" s="59"/>
      <c r="E12" s="108"/>
      <c r="F12" s="60"/>
      <c r="G12" s="175"/>
      <c r="H12" s="175"/>
      <c r="I12" s="172">
        <f t="shared" si="0"/>
        <v>0</v>
      </c>
      <c r="J12" s="163"/>
      <c r="K12" s="110"/>
    </row>
    <row r="13" spans="2:12" ht="20.100000000000001" customHeight="1">
      <c r="B13" s="158"/>
      <c r="C13" s="53"/>
      <c r="D13" s="59"/>
      <c r="E13" s="108"/>
      <c r="F13" s="60"/>
      <c r="G13" s="175"/>
      <c r="H13" s="175"/>
      <c r="I13" s="172">
        <f t="shared" si="0"/>
        <v>0</v>
      </c>
      <c r="J13" s="163"/>
      <c r="K13" s="110"/>
    </row>
    <row r="14" spans="2:12" ht="20.100000000000001" customHeight="1">
      <c r="B14" s="158"/>
      <c r="C14" s="53"/>
      <c r="D14" s="59"/>
      <c r="E14" s="108"/>
      <c r="F14" s="60"/>
      <c r="G14" s="175"/>
      <c r="H14" s="175"/>
      <c r="I14" s="172">
        <f t="shared" si="0"/>
        <v>0</v>
      </c>
      <c r="J14" s="163"/>
      <c r="K14" s="110"/>
    </row>
    <row r="15" spans="2:12" ht="20.100000000000001" customHeight="1">
      <c r="B15" s="158"/>
      <c r="C15" s="53"/>
      <c r="D15" s="59"/>
      <c r="E15" s="108"/>
      <c r="F15" s="60"/>
      <c r="G15" s="175"/>
      <c r="H15" s="175"/>
      <c r="I15" s="172">
        <f t="shared" si="0"/>
        <v>0</v>
      </c>
      <c r="J15" s="163"/>
      <c r="K15" s="110"/>
    </row>
    <row r="16" spans="2:12" ht="20.100000000000001" customHeight="1">
      <c r="B16" s="165"/>
      <c r="C16" s="62"/>
      <c r="D16" s="63"/>
      <c r="E16" s="120"/>
      <c r="F16" s="166"/>
      <c r="G16" s="176"/>
      <c r="H16" s="176"/>
      <c r="I16" s="172">
        <f t="shared" si="0"/>
        <v>0</v>
      </c>
      <c r="J16" s="163"/>
      <c r="K16" s="121"/>
    </row>
    <row r="17" spans="2:11" s="45" customFormat="1" ht="24.9" customHeight="1" thickBot="1">
      <c r="B17" s="303" t="s">
        <v>176</v>
      </c>
      <c r="C17" s="304"/>
      <c r="D17" s="304"/>
      <c r="E17" s="304"/>
      <c r="F17" s="304"/>
      <c r="G17" s="177">
        <f>SUM(G7:G16)</f>
        <v>0</v>
      </c>
      <c r="H17" s="177">
        <f>SUM(H7:H16)</f>
        <v>0</v>
      </c>
      <c r="I17" s="173">
        <f>SUM(I7:I16)</f>
        <v>0</v>
      </c>
      <c r="J17" s="167"/>
      <c r="K17" s="168"/>
    </row>
  </sheetData>
  <mergeCells count="9">
    <mergeCell ref="B17:F17"/>
    <mergeCell ref="G5:I5"/>
    <mergeCell ref="B5:B6"/>
    <mergeCell ref="J5:J6"/>
    <mergeCell ref="K5:K6"/>
    <mergeCell ref="F5:F6"/>
    <mergeCell ref="D5:D6"/>
    <mergeCell ref="C5:C6"/>
    <mergeCell ref="E5:E6"/>
  </mergeCells>
  <phoneticPr fontId="2" type="noConversion"/>
  <dataValidations count="1">
    <dataValidation type="list" allowBlank="1" showInputMessage="1" showErrorMessage="1" sqref="J7:J16" xr:uid="{00000000-0002-0000-0A00-000000000000}">
      <formula1>"계좌이체, 세금계산서, 카드결제, 현금"</formula1>
    </dataValidation>
  </dataValidations>
  <printOptions horizontalCentered="1"/>
  <pageMargins left="0.70866141732283472" right="0.70866141732283472" top="0.94488188976377963" bottom="0.70866141732283472" header="0.31496062992125984" footer="0.31496062992125984"/>
  <pageSetup paperSize="9" scale="78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42"/>
  <sheetViews>
    <sheetView topLeftCell="A25" workbookViewId="0">
      <selection activeCell="G15" sqref="G15"/>
    </sheetView>
  </sheetViews>
  <sheetFormatPr defaultRowHeight="17.399999999999999"/>
  <cols>
    <col min="1" max="1" width="3.5" customWidth="1"/>
    <col min="2" max="2" width="31.5" customWidth="1"/>
  </cols>
  <sheetData>
    <row r="1" spans="2:2" ht="18" thickBot="1"/>
    <row r="2" spans="2:2">
      <c r="B2" s="1" t="s">
        <v>0</v>
      </c>
    </row>
    <row r="3" spans="2:2">
      <c r="B3" s="2" t="s">
        <v>1</v>
      </c>
    </row>
    <row r="4" spans="2:2">
      <c r="B4" s="2" t="s">
        <v>2</v>
      </c>
    </row>
    <row r="5" spans="2:2">
      <c r="B5" s="2" t="s">
        <v>3</v>
      </c>
    </row>
    <row r="6" spans="2:2">
      <c r="B6" s="2" t="s">
        <v>4</v>
      </c>
    </row>
    <row r="7" spans="2:2">
      <c r="B7" s="2" t="s">
        <v>5</v>
      </c>
    </row>
    <row r="8" spans="2:2">
      <c r="B8" s="2" t="s">
        <v>6</v>
      </c>
    </row>
    <row r="9" spans="2:2">
      <c r="B9" s="2" t="s">
        <v>7</v>
      </c>
    </row>
    <row r="10" spans="2:2">
      <c r="B10" s="2" t="s">
        <v>8</v>
      </c>
    </row>
    <row r="11" spans="2:2">
      <c r="B11" s="2" t="s">
        <v>9</v>
      </c>
    </row>
    <row r="12" spans="2:2">
      <c r="B12" s="2" t="s">
        <v>10</v>
      </c>
    </row>
    <row r="13" spans="2:2">
      <c r="B13" s="2" t="s">
        <v>11</v>
      </c>
    </row>
    <row r="14" spans="2:2">
      <c r="B14" s="2" t="s">
        <v>12</v>
      </c>
    </row>
    <row r="15" spans="2:2">
      <c r="B15" s="2" t="s">
        <v>13</v>
      </c>
    </row>
    <row r="16" spans="2:2">
      <c r="B16" s="2" t="s">
        <v>14</v>
      </c>
    </row>
    <row r="17" spans="2:2">
      <c r="B17" s="2" t="s">
        <v>15</v>
      </c>
    </row>
    <row r="18" spans="2:2">
      <c r="B18" s="2" t="s">
        <v>16</v>
      </c>
    </row>
    <row r="19" spans="2:2">
      <c r="B19" s="2" t="s">
        <v>17</v>
      </c>
    </row>
    <row r="20" spans="2:2">
      <c r="B20" s="2" t="s">
        <v>18</v>
      </c>
    </row>
    <row r="21" spans="2:2">
      <c r="B21" s="2" t="s">
        <v>19</v>
      </c>
    </row>
    <row r="22" spans="2:2">
      <c r="B22" s="2" t="s">
        <v>20</v>
      </c>
    </row>
    <row r="23" spans="2:2">
      <c r="B23" s="2" t="s">
        <v>21</v>
      </c>
    </row>
    <row r="24" spans="2:2">
      <c r="B24" s="2" t="s">
        <v>22</v>
      </c>
    </row>
    <row r="25" spans="2:2">
      <c r="B25" s="2" t="s">
        <v>23</v>
      </c>
    </row>
    <row r="26" spans="2:2">
      <c r="B26" s="2" t="s">
        <v>24</v>
      </c>
    </row>
    <row r="27" spans="2:2">
      <c r="B27" s="2" t="s">
        <v>25</v>
      </c>
    </row>
    <row r="28" spans="2:2">
      <c r="B28" s="2" t="s">
        <v>26</v>
      </c>
    </row>
    <row r="29" spans="2:2">
      <c r="B29" s="2" t="s">
        <v>27</v>
      </c>
    </row>
    <row r="30" spans="2:2">
      <c r="B30" s="2" t="s">
        <v>28</v>
      </c>
    </row>
    <row r="31" spans="2:2">
      <c r="B31" s="2" t="s">
        <v>29</v>
      </c>
    </row>
    <row r="32" spans="2:2">
      <c r="B32" s="2" t="s">
        <v>30</v>
      </c>
    </row>
    <row r="33" spans="2:2">
      <c r="B33" s="2" t="s">
        <v>31</v>
      </c>
    </row>
    <row r="34" spans="2:2">
      <c r="B34" s="2" t="s">
        <v>32</v>
      </c>
    </row>
    <row r="35" spans="2:2">
      <c r="B35" s="2" t="s">
        <v>33</v>
      </c>
    </row>
    <row r="36" spans="2:2">
      <c r="B36" s="2" t="s">
        <v>34</v>
      </c>
    </row>
    <row r="37" spans="2:2">
      <c r="B37" s="2" t="s">
        <v>35</v>
      </c>
    </row>
    <row r="38" spans="2:2">
      <c r="B38" s="2" t="s">
        <v>36</v>
      </c>
    </row>
    <row r="39" spans="2:2">
      <c r="B39" s="2" t="s">
        <v>37</v>
      </c>
    </row>
    <row r="40" spans="2:2">
      <c r="B40" s="2" t="s">
        <v>38</v>
      </c>
    </row>
    <row r="41" spans="2:2">
      <c r="B41" s="2" t="s">
        <v>39</v>
      </c>
    </row>
    <row r="42" spans="2:2" ht="18" thickBot="1">
      <c r="B42" s="3" t="s">
        <v>40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workbookViewId="0">
      <selection activeCell="B1" sqref="B1"/>
    </sheetView>
  </sheetViews>
  <sheetFormatPr defaultRowHeight="17.399999999999999"/>
  <cols>
    <col min="1" max="1" width="1.59765625" customWidth="1"/>
    <col min="2" max="2" width="13.09765625" customWidth="1"/>
    <col min="3" max="4" width="13.3984375" customWidth="1"/>
    <col min="5" max="6" width="11.8984375" customWidth="1"/>
    <col min="7" max="7" width="13.3984375" customWidth="1"/>
    <col min="8" max="10" width="9.3984375" customWidth="1"/>
  </cols>
  <sheetData>
    <row r="1" spans="2:7" ht="19.2">
      <c r="B1" s="138" t="s">
        <v>89</v>
      </c>
    </row>
    <row r="2" spans="2:7" s="64" customFormat="1" ht="25.2">
      <c r="B2" s="224" t="s">
        <v>122</v>
      </c>
      <c r="C2" s="224"/>
      <c r="D2" s="224"/>
      <c r="E2" s="224"/>
      <c r="F2" s="224"/>
      <c r="G2" s="224"/>
    </row>
    <row r="3" spans="2:7" s="65" customFormat="1" ht="24.9" customHeight="1">
      <c r="B3" s="225" t="s">
        <v>123</v>
      </c>
      <c r="C3" s="225"/>
      <c r="D3" s="225"/>
      <c r="E3" s="225"/>
      <c r="F3" s="225"/>
      <c r="G3" s="225"/>
    </row>
    <row r="4" spans="2:7" ht="30.75" customHeight="1" thickBot="1">
      <c r="B4" s="66" t="s">
        <v>124</v>
      </c>
      <c r="C4" s="67"/>
      <c r="D4" s="67"/>
      <c r="E4" s="67"/>
      <c r="F4" s="67"/>
      <c r="G4" s="67"/>
    </row>
    <row r="5" spans="2:7" s="68" customFormat="1" ht="24.9" customHeight="1">
      <c r="B5" s="226" t="s">
        <v>115</v>
      </c>
      <c r="C5" s="228" t="s">
        <v>116</v>
      </c>
      <c r="D5" s="228" t="s">
        <v>149</v>
      </c>
      <c r="E5" s="230" t="s">
        <v>117</v>
      </c>
      <c r="F5" s="231"/>
      <c r="G5" s="232" t="s">
        <v>118</v>
      </c>
    </row>
    <row r="6" spans="2:7" ht="24.9" customHeight="1" thickBot="1">
      <c r="B6" s="227"/>
      <c r="C6" s="229"/>
      <c r="D6" s="229"/>
      <c r="E6" s="69" t="s">
        <v>119</v>
      </c>
      <c r="F6" s="69" t="s">
        <v>120</v>
      </c>
      <c r="G6" s="233"/>
    </row>
    <row r="7" spans="2:7" ht="24.9" customHeight="1" thickTop="1">
      <c r="B7" s="70"/>
      <c r="C7" s="71"/>
      <c r="D7" s="71"/>
      <c r="E7" s="192"/>
      <c r="F7" s="192"/>
      <c r="G7" s="182"/>
    </row>
    <row r="8" spans="2:7" ht="24.9" customHeight="1">
      <c r="B8" s="72"/>
      <c r="C8" s="73"/>
      <c r="D8" s="73"/>
      <c r="E8" s="193"/>
      <c r="F8" s="193"/>
      <c r="G8" s="183"/>
    </row>
    <row r="9" spans="2:7" ht="24.9" customHeight="1">
      <c r="B9" s="72"/>
      <c r="C9" s="73"/>
      <c r="D9" s="73"/>
      <c r="E9" s="193"/>
      <c r="F9" s="193"/>
      <c r="G9" s="183"/>
    </row>
    <row r="10" spans="2:7" ht="24.9" customHeight="1">
      <c r="B10" s="72"/>
      <c r="C10" s="73"/>
      <c r="D10" s="73"/>
      <c r="E10" s="193"/>
      <c r="F10" s="193"/>
      <c r="G10" s="183"/>
    </row>
    <row r="11" spans="2:7" ht="24.9" customHeight="1">
      <c r="B11" s="72"/>
      <c r="C11" s="73"/>
      <c r="D11" s="73"/>
      <c r="E11" s="193"/>
      <c r="F11" s="193"/>
      <c r="G11" s="183"/>
    </row>
    <row r="12" spans="2:7" ht="24.9" customHeight="1">
      <c r="B12" s="72"/>
      <c r="C12" s="73"/>
      <c r="D12" s="73"/>
      <c r="E12" s="193"/>
      <c r="F12" s="193"/>
      <c r="G12" s="183"/>
    </row>
    <row r="13" spans="2:7" ht="24.9" customHeight="1">
      <c r="B13" s="72"/>
      <c r="C13" s="73"/>
      <c r="D13" s="73"/>
      <c r="E13" s="193"/>
      <c r="F13" s="193"/>
      <c r="G13" s="183"/>
    </row>
    <row r="14" spans="2:7" ht="24.9" customHeight="1">
      <c r="B14" s="72"/>
      <c r="C14" s="73"/>
      <c r="D14" s="73"/>
      <c r="E14" s="193"/>
      <c r="F14" s="193"/>
      <c r="G14" s="183"/>
    </row>
    <row r="15" spans="2:7" ht="24.9" customHeight="1">
      <c r="B15" s="72"/>
      <c r="C15" s="73"/>
      <c r="D15" s="73"/>
      <c r="E15" s="193"/>
      <c r="F15" s="193"/>
      <c r="G15" s="183"/>
    </row>
    <row r="16" spans="2:7" ht="24.9" customHeight="1">
      <c r="B16" s="72"/>
      <c r="C16" s="73"/>
      <c r="D16" s="73"/>
      <c r="E16" s="193"/>
      <c r="F16" s="193"/>
      <c r="G16" s="183"/>
    </row>
    <row r="17" spans="2:7" ht="24.9" customHeight="1">
      <c r="B17" s="72"/>
      <c r="C17" s="73"/>
      <c r="D17" s="73"/>
      <c r="E17" s="193"/>
      <c r="F17" s="193"/>
      <c r="G17" s="183"/>
    </row>
    <row r="18" spans="2:7" ht="24.9" customHeight="1" thickBot="1">
      <c r="B18" s="74"/>
      <c r="C18" s="75"/>
      <c r="D18" s="75"/>
      <c r="E18" s="194"/>
      <c r="F18" s="194"/>
      <c r="G18" s="184"/>
    </row>
    <row r="19" spans="2:7" s="76" customFormat="1" ht="18" customHeight="1">
      <c r="B19" s="223" t="s">
        <v>121</v>
      </c>
      <c r="C19" s="223"/>
      <c r="D19" s="223"/>
      <c r="E19" s="223"/>
      <c r="F19" s="223"/>
      <c r="G19" s="223"/>
    </row>
    <row r="20" spans="2:7" ht="18" customHeight="1"/>
    <row r="21" spans="2:7" ht="18" customHeight="1"/>
    <row r="22" spans="2:7" ht="18" customHeight="1"/>
  </sheetData>
  <mergeCells count="8">
    <mergeCell ref="B19:G19"/>
    <mergeCell ref="B2:G2"/>
    <mergeCell ref="B3:G3"/>
    <mergeCell ref="B5:B6"/>
    <mergeCell ref="C5:C6"/>
    <mergeCell ref="D5:D6"/>
    <mergeCell ref="E5:F5"/>
    <mergeCell ref="G5:G6"/>
  </mergeCells>
  <phoneticPr fontId="2" type="noConversion"/>
  <printOptions horizontalCentered="1"/>
  <pageMargins left="0.70866141732283472" right="0.70866141732283472" top="0.98425196850393704" bottom="0.74803149606299213" header="0.39370078740157483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5"/>
  <sheetViews>
    <sheetView workbookViewId="0">
      <selection activeCell="B1" sqref="B1"/>
    </sheetView>
  </sheetViews>
  <sheetFormatPr defaultColWidth="9" defaultRowHeight="19.2"/>
  <cols>
    <col min="1" max="1" width="2.69921875" style="4" customWidth="1"/>
    <col min="2" max="2" width="12.3984375" style="4" customWidth="1"/>
    <col min="3" max="3" width="14" style="4" customWidth="1"/>
    <col min="4" max="5" width="17.69921875" style="4" customWidth="1"/>
    <col min="6" max="6" width="17.19921875" style="4" customWidth="1"/>
    <col min="7" max="7" width="13.3984375" style="4" customWidth="1"/>
    <col min="8" max="16384" width="9" style="4"/>
  </cols>
  <sheetData>
    <row r="1" spans="2:7">
      <c r="B1" s="4" t="s">
        <v>53</v>
      </c>
    </row>
    <row r="3" spans="2:7" s="18" customFormat="1" ht="25.2">
      <c r="B3" s="18" t="s">
        <v>129</v>
      </c>
    </row>
    <row r="4" spans="2:7" ht="30" customHeight="1"/>
    <row r="5" spans="2:7" ht="19.8" thickBot="1">
      <c r="G5" s="4" t="s">
        <v>56</v>
      </c>
    </row>
    <row r="6" spans="2:7" s="5" customFormat="1" ht="24.9" customHeight="1">
      <c r="B6" s="238" t="s">
        <v>70</v>
      </c>
      <c r="C6" s="239"/>
      <c r="D6" s="246" t="s">
        <v>87</v>
      </c>
      <c r="E6" s="246" t="s">
        <v>86</v>
      </c>
      <c r="F6" s="248" t="s">
        <v>54</v>
      </c>
      <c r="G6" s="234" t="s">
        <v>146</v>
      </c>
    </row>
    <row r="7" spans="2:7" s="5" customFormat="1" ht="24.9" customHeight="1" thickBot="1">
      <c r="B7" s="240"/>
      <c r="C7" s="241"/>
      <c r="D7" s="247"/>
      <c r="E7" s="247"/>
      <c r="F7" s="249"/>
      <c r="G7" s="235"/>
    </row>
    <row r="8" spans="2:7" ht="30" customHeight="1" thickTop="1">
      <c r="B8" s="242" t="s">
        <v>57</v>
      </c>
      <c r="C8" s="128" t="s">
        <v>58</v>
      </c>
      <c r="D8" s="126"/>
      <c r="E8" s="126"/>
      <c r="F8" s="124"/>
      <c r="G8" s="131" t="e">
        <f t="shared" ref="G8:G25" si="0">E8/D8</f>
        <v>#DIV/0!</v>
      </c>
    </row>
    <row r="9" spans="2:7" ht="30" customHeight="1">
      <c r="B9" s="243"/>
      <c r="C9" s="129" t="s">
        <v>189</v>
      </c>
      <c r="D9" s="105"/>
      <c r="E9" s="105"/>
      <c r="F9" s="125"/>
      <c r="G9" s="131" t="e">
        <f t="shared" si="0"/>
        <v>#DIV/0!</v>
      </c>
    </row>
    <row r="10" spans="2:7" s="78" customFormat="1" ht="30" customHeight="1">
      <c r="B10" s="243"/>
      <c r="C10" s="129" t="s">
        <v>59</v>
      </c>
      <c r="D10" s="105"/>
      <c r="E10" s="105"/>
      <c r="F10" s="125"/>
      <c r="G10" s="131" t="e">
        <f t="shared" si="0"/>
        <v>#DIV/0!</v>
      </c>
    </row>
    <row r="11" spans="2:7" ht="30" customHeight="1">
      <c r="B11" s="244"/>
      <c r="C11" s="130" t="s">
        <v>136</v>
      </c>
      <c r="D11" s="105">
        <f>SUM(D8:D10)</f>
        <v>0</v>
      </c>
      <c r="E11" s="105">
        <f>SUM(E8:E10)</f>
        <v>0</v>
      </c>
      <c r="F11" s="125">
        <f>SUM(F8:F10)</f>
        <v>0</v>
      </c>
      <c r="G11" s="131" t="e">
        <f t="shared" si="0"/>
        <v>#DIV/0!</v>
      </c>
    </row>
    <row r="12" spans="2:7" ht="30" customHeight="1">
      <c r="B12" s="245" t="s">
        <v>60</v>
      </c>
      <c r="C12" s="129" t="s">
        <v>61</v>
      </c>
      <c r="D12" s="105"/>
      <c r="E12" s="105"/>
      <c r="F12" s="125"/>
      <c r="G12" s="131" t="e">
        <f t="shared" si="0"/>
        <v>#DIV/0!</v>
      </c>
    </row>
    <row r="13" spans="2:7" s="104" customFormat="1" ht="30" customHeight="1">
      <c r="B13" s="243"/>
      <c r="C13" s="129" t="s">
        <v>147</v>
      </c>
      <c r="D13" s="105"/>
      <c r="E13" s="105"/>
      <c r="F13" s="125"/>
      <c r="G13" s="131" t="e">
        <f t="shared" si="0"/>
        <v>#DIV/0!</v>
      </c>
    </row>
    <row r="14" spans="2:7" ht="30" customHeight="1">
      <c r="B14" s="243"/>
      <c r="C14" s="129" t="s">
        <v>62</v>
      </c>
      <c r="D14" s="105"/>
      <c r="E14" s="105"/>
      <c r="F14" s="125"/>
      <c r="G14" s="131" t="e">
        <f t="shared" si="0"/>
        <v>#DIV/0!</v>
      </c>
    </row>
    <row r="15" spans="2:7" ht="30" customHeight="1">
      <c r="B15" s="243"/>
      <c r="C15" s="129" t="s">
        <v>63</v>
      </c>
      <c r="D15" s="105"/>
      <c r="E15" s="105"/>
      <c r="F15" s="125"/>
      <c r="G15" s="131" t="e">
        <f t="shared" si="0"/>
        <v>#DIV/0!</v>
      </c>
    </row>
    <row r="16" spans="2:7" ht="30" customHeight="1">
      <c r="B16" s="243"/>
      <c r="C16" s="129" t="s">
        <v>85</v>
      </c>
      <c r="D16" s="105"/>
      <c r="E16" s="105"/>
      <c r="F16" s="125"/>
      <c r="G16" s="131" t="e">
        <f t="shared" si="0"/>
        <v>#DIV/0!</v>
      </c>
    </row>
    <row r="17" spans="2:7" s="78" customFormat="1" ht="30" customHeight="1">
      <c r="B17" s="243"/>
      <c r="C17" s="129" t="s">
        <v>137</v>
      </c>
      <c r="D17" s="105"/>
      <c r="E17" s="105"/>
      <c r="F17" s="125"/>
      <c r="G17" s="131" t="e">
        <f t="shared" si="0"/>
        <v>#DIV/0!</v>
      </c>
    </row>
    <row r="18" spans="2:7" ht="30" customHeight="1">
      <c r="B18" s="244"/>
      <c r="C18" s="130" t="s">
        <v>138</v>
      </c>
      <c r="D18" s="105">
        <f>SUM(D12:D17)</f>
        <v>0</v>
      </c>
      <c r="E18" s="105">
        <f>SUM(E12:E17)</f>
        <v>0</v>
      </c>
      <c r="F18" s="125">
        <f>SUM(F12:F17)</f>
        <v>0</v>
      </c>
      <c r="G18" s="131" t="e">
        <f t="shared" si="0"/>
        <v>#DIV/0!</v>
      </c>
    </row>
    <row r="19" spans="2:7" ht="30" customHeight="1">
      <c r="B19" s="245" t="s">
        <v>65</v>
      </c>
      <c r="C19" s="129" t="s">
        <v>66</v>
      </c>
      <c r="D19" s="105"/>
      <c r="E19" s="105"/>
      <c r="F19" s="125"/>
      <c r="G19" s="131" t="e">
        <f t="shared" si="0"/>
        <v>#DIV/0!</v>
      </c>
    </row>
    <row r="20" spans="2:7" s="78" customFormat="1" ht="30" customHeight="1">
      <c r="B20" s="243"/>
      <c r="C20" s="129" t="s">
        <v>139</v>
      </c>
      <c r="D20" s="105"/>
      <c r="E20" s="105"/>
      <c r="F20" s="125"/>
      <c r="G20" s="131" t="e">
        <f t="shared" si="0"/>
        <v>#DIV/0!</v>
      </c>
    </row>
    <row r="21" spans="2:7" ht="30" customHeight="1">
      <c r="B21" s="244"/>
      <c r="C21" s="130" t="s">
        <v>140</v>
      </c>
      <c r="D21" s="105">
        <f>SUM(D19:D20)</f>
        <v>0</v>
      </c>
      <c r="E21" s="105">
        <f>SUM(E19:E20)</f>
        <v>0</v>
      </c>
      <c r="F21" s="125">
        <f>SUM(F19:F20)</f>
        <v>0</v>
      </c>
      <c r="G21" s="131" t="e">
        <f t="shared" si="0"/>
        <v>#DIV/0!</v>
      </c>
    </row>
    <row r="22" spans="2:7" s="123" customFormat="1" ht="30" customHeight="1">
      <c r="B22" s="245" t="s">
        <v>67</v>
      </c>
      <c r="C22" s="129" t="s">
        <v>68</v>
      </c>
      <c r="D22" s="105"/>
      <c r="E22" s="105"/>
      <c r="F22" s="125"/>
      <c r="G22" s="131" t="e">
        <f t="shared" si="0"/>
        <v>#DIV/0!</v>
      </c>
    </row>
    <row r="23" spans="2:7" s="123" customFormat="1" ht="30" customHeight="1">
      <c r="B23" s="243"/>
      <c r="C23" s="129" t="s">
        <v>151</v>
      </c>
      <c r="D23" s="105"/>
      <c r="E23" s="105"/>
      <c r="F23" s="125"/>
      <c r="G23" s="131" t="e">
        <f t="shared" si="0"/>
        <v>#DIV/0!</v>
      </c>
    </row>
    <row r="24" spans="2:7" ht="30" customHeight="1">
      <c r="B24" s="244"/>
      <c r="C24" s="130" t="s">
        <v>150</v>
      </c>
      <c r="D24" s="105">
        <f>SUM(D22:D23)</f>
        <v>0</v>
      </c>
      <c r="E24" s="105">
        <f>SUM(E22:E23)</f>
        <v>0</v>
      </c>
      <c r="F24" s="125">
        <f>SUM(F22:F23)</f>
        <v>0</v>
      </c>
      <c r="G24" s="131" t="e">
        <f t="shared" si="0"/>
        <v>#DIV/0!</v>
      </c>
    </row>
    <row r="25" spans="2:7" ht="30" customHeight="1" thickBot="1">
      <c r="B25" s="236" t="s">
        <v>69</v>
      </c>
      <c r="C25" s="237"/>
      <c r="D25" s="127">
        <f>D11+D18+D21+D24</f>
        <v>0</v>
      </c>
      <c r="E25" s="127">
        <f t="shared" ref="E25:F25" si="1">E11+E18+E21+E24</f>
        <v>0</v>
      </c>
      <c r="F25" s="127">
        <f t="shared" si="1"/>
        <v>0</v>
      </c>
      <c r="G25" s="132" t="e">
        <f t="shared" si="0"/>
        <v>#DIV/0!</v>
      </c>
    </row>
  </sheetData>
  <mergeCells count="10">
    <mergeCell ref="G6:G7"/>
    <mergeCell ref="B25:C25"/>
    <mergeCell ref="B6:C7"/>
    <mergeCell ref="B8:B11"/>
    <mergeCell ref="B12:B18"/>
    <mergeCell ref="B19:B21"/>
    <mergeCell ref="D6:D7"/>
    <mergeCell ref="E6:E7"/>
    <mergeCell ref="F6:F7"/>
    <mergeCell ref="B22:B24"/>
  </mergeCells>
  <phoneticPr fontId="2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2"/>
  <sheetViews>
    <sheetView zoomScaleNormal="100" zoomScaleSheetLayoutView="100" workbookViewId="0">
      <selection activeCell="F10" sqref="F10"/>
    </sheetView>
  </sheetViews>
  <sheetFormatPr defaultColWidth="9" defaultRowHeight="19.2"/>
  <cols>
    <col min="1" max="1" width="3.59765625" style="4" customWidth="1"/>
    <col min="2" max="2" width="2.09765625" style="4" customWidth="1"/>
    <col min="3" max="3" width="17.5" style="4" customWidth="1"/>
    <col min="4" max="4" width="2.19921875" style="4" customWidth="1"/>
    <col min="5" max="5" width="18.5" style="4" customWidth="1"/>
    <col min="6" max="6" width="28.3984375" style="4" customWidth="1"/>
    <col min="7" max="7" width="2.69921875" style="4" customWidth="1"/>
    <col min="8" max="16384" width="9" style="4"/>
  </cols>
  <sheetData>
    <row r="1" spans="2:6">
      <c r="B1" s="250" t="s">
        <v>89</v>
      </c>
      <c r="C1" s="250"/>
    </row>
    <row r="3" spans="2:6" s="19" customFormat="1" ht="25.2">
      <c r="C3" s="252" t="s">
        <v>72</v>
      </c>
      <c r="D3" s="252"/>
      <c r="E3" s="252"/>
      <c r="F3" s="252"/>
    </row>
    <row r="4" spans="2:6" ht="30" customHeight="1" thickBot="1">
      <c r="B4" s="251"/>
      <c r="C4" s="251"/>
      <c r="D4" s="251"/>
      <c r="E4" s="251"/>
      <c r="F4" s="251"/>
    </row>
    <row r="5" spans="2:6" ht="50.1" customHeight="1">
      <c r="B5" s="26"/>
      <c r="C5" s="27" t="s">
        <v>43</v>
      </c>
      <c r="D5" s="28"/>
      <c r="E5" s="261"/>
      <c r="F5" s="262"/>
    </row>
    <row r="6" spans="2:6" ht="50.1" customHeight="1">
      <c r="B6" s="29"/>
      <c r="C6" s="25" t="s">
        <v>73</v>
      </c>
      <c r="D6" s="21"/>
      <c r="E6" s="263"/>
      <c r="F6" s="207"/>
    </row>
    <row r="7" spans="2:6" ht="50.1" customHeight="1">
      <c r="B7" s="29"/>
      <c r="C7" s="25" t="s">
        <v>74</v>
      </c>
      <c r="D7" s="21"/>
      <c r="E7" s="263"/>
      <c r="F7" s="207"/>
    </row>
    <row r="8" spans="2:6" ht="50.1" customHeight="1">
      <c r="B8" s="257"/>
      <c r="C8" s="253" t="s">
        <v>75</v>
      </c>
      <c r="D8" s="22"/>
      <c r="E8" s="20" t="s">
        <v>80</v>
      </c>
      <c r="F8" s="30" t="s">
        <v>141</v>
      </c>
    </row>
    <row r="9" spans="2:6" ht="50.1" customHeight="1">
      <c r="B9" s="258"/>
      <c r="C9" s="254"/>
      <c r="D9" s="23"/>
      <c r="E9" s="20" t="s">
        <v>81</v>
      </c>
      <c r="F9" s="30" t="s">
        <v>141</v>
      </c>
    </row>
    <row r="10" spans="2:6" ht="50.1" customHeight="1">
      <c r="B10" s="257"/>
      <c r="C10" s="253" t="s">
        <v>79</v>
      </c>
      <c r="D10" s="22"/>
      <c r="E10" s="6" t="s">
        <v>76</v>
      </c>
      <c r="F10" s="33"/>
    </row>
    <row r="11" spans="2:6" ht="50.1" customHeight="1">
      <c r="B11" s="259"/>
      <c r="C11" s="255"/>
      <c r="D11" s="24"/>
      <c r="E11" s="6" t="s">
        <v>77</v>
      </c>
      <c r="F11" s="33"/>
    </row>
    <row r="12" spans="2:6" ht="50.1" customHeight="1" thickBot="1">
      <c r="B12" s="260"/>
      <c r="C12" s="256"/>
      <c r="D12" s="31"/>
      <c r="E12" s="32" t="s">
        <v>78</v>
      </c>
      <c r="F12" s="34"/>
    </row>
  </sheetData>
  <mergeCells count="10">
    <mergeCell ref="B1:C1"/>
    <mergeCell ref="B4:F4"/>
    <mergeCell ref="C3:F3"/>
    <mergeCell ref="C8:C9"/>
    <mergeCell ref="C10:C12"/>
    <mergeCell ref="B8:B9"/>
    <mergeCell ref="B10:B12"/>
    <mergeCell ref="E5:F5"/>
    <mergeCell ref="E6:F6"/>
    <mergeCell ref="E7:F7"/>
  </mergeCells>
  <phoneticPr fontId="2" type="noConversion"/>
  <printOptions horizontalCentered="1"/>
  <pageMargins left="0.70866141732283472" right="0.70866141732283472" top="0.9842519685039370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26"/>
  <sheetViews>
    <sheetView showGridLines="0" workbookViewId="0">
      <selection activeCell="B1" sqref="B1"/>
    </sheetView>
  </sheetViews>
  <sheetFormatPr defaultColWidth="9" defaultRowHeight="17.399999999999999"/>
  <cols>
    <col min="1" max="1" width="1.59765625" style="43" customWidth="1"/>
    <col min="2" max="2" width="13" style="43" customWidth="1"/>
    <col min="3" max="3" width="8.59765625" style="43" customWidth="1"/>
    <col min="4" max="4" width="13.09765625" style="43" customWidth="1"/>
    <col min="5" max="5" width="15.19921875" style="43" customWidth="1"/>
    <col min="6" max="7" width="14.19921875" style="43" customWidth="1"/>
    <col min="8" max="8" width="12" style="43" customWidth="1"/>
    <col min="9" max="9" width="14.69921875" style="43" customWidth="1"/>
    <col min="10" max="10" width="11.5" style="43" customWidth="1"/>
    <col min="11" max="16384" width="9" style="43"/>
  </cols>
  <sheetData>
    <row r="1" spans="2:9" ht="19.2">
      <c r="B1" s="38" t="s">
        <v>71</v>
      </c>
    </row>
    <row r="2" spans="2:9" ht="20.25" customHeight="1">
      <c r="B2" s="264" t="s">
        <v>186</v>
      </c>
      <c r="C2" s="264"/>
      <c r="D2" s="264"/>
      <c r="E2" s="264"/>
      <c r="F2" s="264"/>
      <c r="G2" s="264"/>
      <c r="H2" s="264"/>
    </row>
    <row r="3" spans="2:9" s="18" customFormat="1" ht="30" customHeight="1">
      <c r="B3" s="265" t="s">
        <v>165</v>
      </c>
      <c r="C3" s="265"/>
      <c r="D3" s="265"/>
      <c r="E3" s="265"/>
      <c r="F3" s="265"/>
      <c r="G3" s="265"/>
      <c r="H3" s="265"/>
    </row>
    <row r="5" spans="2:9" s="39" customFormat="1" ht="20.399999999999999">
      <c r="B5" s="39" t="s">
        <v>92</v>
      </c>
    </row>
    <row r="6" spans="2:9" s="39" customFormat="1" ht="20.399999999999999"/>
    <row r="7" spans="2:9" s="42" customFormat="1" ht="18" customHeight="1" thickBot="1">
      <c r="B7" s="40"/>
      <c r="C7" s="40"/>
      <c r="D7" s="40"/>
      <c r="E7" s="40"/>
      <c r="F7" s="40"/>
      <c r="G7" s="40"/>
      <c r="H7" s="41" t="s">
        <v>93</v>
      </c>
      <c r="I7" s="40"/>
    </row>
    <row r="8" spans="2:9" ht="27" customHeight="1" thickBot="1">
      <c r="B8" s="46" t="s">
        <v>97</v>
      </c>
      <c r="C8" s="50" t="s">
        <v>91</v>
      </c>
      <c r="D8" s="47" t="s">
        <v>195</v>
      </c>
      <c r="E8" s="47" t="s">
        <v>194</v>
      </c>
      <c r="F8" s="47" t="s">
        <v>95</v>
      </c>
      <c r="G8" s="48" t="s">
        <v>96</v>
      </c>
      <c r="H8" s="49" t="s">
        <v>94</v>
      </c>
    </row>
    <row r="9" spans="2:9" ht="20.100000000000001" customHeight="1" thickTop="1">
      <c r="B9" s="269" t="s">
        <v>98</v>
      </c>
      <c r="C9" s="51">
        <v>1</v>
      </c>
      <c r="D9" s="54"/>
      <c r="E9" s="185" t="s">
        <v>191</v>
      </c>
      <c r="F9" s="115"/>
      <c r="G9" s="179"/>
      <c r="H9" s="107"/>
    </row>
    <row r="10" spans="2:9" ht="20.100000000000001" customHeight="1">
      <c r="B10" s="270"/>
      <c r="C10" s="53"/>
      <c r="D10" s="52"/>
      <c r="E10" s="44"/>
      <c r="F10" s="116"/>
      <c r="G10" s="180"/>
      <c r="H10" s="109"/>
    </row>
    <row r="11" spans="2:9" ht="20.100000000000001" customHeight="1">
      <c r="B11" s="270"/>
      <c r="C11" s="53"/>
      <c r="D11" s="52"/>
      <c r="E11" s="44"/>
      <c r="F11" s="116"/>
      <c r="G11" s="180"/>
      <c r="H11" s="110"/>
    </row>
    <row r="12" spans="2:9" ht="20.100000000000001" customHeight="1" thickBot="1">
      <c r="B12" s="271"/>
      <c r="C12" s="187" t="s">
        <v>99</v>
      </c>
      <c r="D12" s="188"/>
      <c r="E12" s="191"/>
      <c r="F12" s="117">
        <f>SUM(F9:F11)</f>
        <v>0</v>
      </c>
      <c r="G12" s="111"/>
      <c r="H12" s="112"/>
    </row>
    <row r="13" spans="2:9" ht="20.100000000000001" customHeight="1">
      <c r="B13" s="272" t="s">
        <v>190</v>
      </c>
      <c r="C13" s="55">
        <v>1</v>
      </c>
      <c r="D13" s="56"/>
      <c r="E13" s="57"/>
      <c r="F13" s="118"/>
      <c r="G13" s="180"/>
      <c r="H13" s="114"/>
    </row>
    <row r="14" spans="2:9" ht="20.100000000000001" customHeight="1">
      <c r="B14" s="270"/>
      <c r="C14" s="53">
        <v>2</v>
      </c>
      <c r="D14" s="52"/>
      <c r="E14" s="44"/>
      <c r="F14" s="116"/>
      <c r="G14" s="180"/>
      <c r="H14" s="110"/>
    </row>
    <row r="15" spans="2:9" ht="20.100000000000001" customHeight="1">
      <c r="B15" s="270"/>
      <c r="C15" s="53">
        <v>3</v>
      </c>
      <c r="D15" s="52"/>
      <c r="E15" s="44"/>
      <c r="F15" s="116"/>
      <c r="G15" s="180"/>
      <c r="H15" s="110"/>
    </row>
    <row r="16" spans="2:9" ht="20.100000000000001" customHeight="1">
      <c r="B16" s="270"/>
      <c r="C16" s="53"/>
      <c r="D16" s="52"/>
      <c r="E16" s="44"/>
      <c r="F16" s="116"/>
      <c r="G16" s="180"/>
      <c r="H16" s="110"/>
    </row>
    <row r="17" spans="2:8" ht="20.100000000000001" customHeight="1">
      <c r="B17" s="270"/>
      <c r="C17" s="53"/>
      <c r="D17" s="52"/>
      <c r="E17" s="44"/>
      <c r="F17" s="116"/>
      <c r="G17" s="180"/>
      <c r="H17" s="110"/>
    </row>
    <row r="18" spans="2:8" ht="20.100000000000001" customHeight="1">
      <c r="B18" s="270"/>
      <c r="C18" s="53"/>
      <c r="D18" s="52"/>
      <c r="E18" s="44"/>
      <c r="F18" s="116"/>
      <c r="G18" s="180"/>
      <c r="H18" s="110"/>
    </row>
    <row r="19" spans="2:8" ht="20.100000000000001" customHeight="1" thickBot="1">
      <c r="B19" s="271"/>
      <c r="C19" s="187" t="s">
        <v>99</v>
      </c>
      <c r="D19" s="188"/>
      <c r="E19" s="191"/>
      <c r="F19" s="117">
        <f>SUM(F13:F18)</f>
        <v>0</v>
      </c>
      <c r="G19" s="111"/>
      <c r="H19" s="112"/>
    </row>
    <row r="20" spans="2:8" ht="20.100000000000001" customHeight="1">
      <c r="B20" s="272" t="s">
        <v>100</v>
      </c>
      <c r="C20" s="55">
        <v>1</v>
      </c>
      <c r="D20" s="56"/>
      <c r="E20" s="57"/>
      <c r="F20" s="118"/>
      <c r="G20" s="180"/>
      <c r="H20" s="114"/>
    </row>
    <row r="21" spans="2:8" ht="20.100000000000001" customHeight="1">
      <c r="B21" s="270"/>
      <c r="C21" s="53">
        <v>2</v>
      </c>
      <c r="D21" s="52"/>
      <c r="E21" s="44"/>
      <c r="F21" s="116"/>
      <c r="G21" s="180"/>
      <c r="H21" s="110"/>
    </row>
    <row r="22" spans="2:8" ht="20.100000000000001" customHeight="1">
      <c r="B22" s="270"/>
      <c r="C22" s="53">
        <v>3</v>
      </c>
      <c r="D22" s="52"/>
      <c r="E22" s="44"/>
      <c r="F22" s="116"/>
      <c r="G22" s="180"/>
      <c r="H22" s="110"/>
    </row>
    <row r="23" spans="2:8" ht="20.100000000000001" customHeight="1">
      <c r="B23" s="270"/>
      <c r="C23" s="53"/>
      <c r="D23" s="52"/>
      <c r="E23" s="44"/>
      <c r="F23" s="116"/>
      <c r="G23" s="180"/>
      <c r="H23" s="110"/>
    </row>
    <row r="24" spans="2:8" ht="20.100000000000001" customHeight="1">
      <c r="B24" s="270"/>
      <c r="C24" s="53"/>
      <c r="D24" s="52"/>
      <c r="E24" s="44"/>
      <c r="F24" s="116"/>
      <c r="G24" s="180"/>
      <c r="H24" s="110"/>
    </row>
    <row r="25" spans="2:8" ht="20.100000000000001" customHeight="1" thickBot="1">
      <c r="B25" s="271"/>
      <c r="C25" s="187" t="s">
        <v>99</v>
      </c>
      <c r="D25" s="188"/>
      <c r="E25" s="191"/>
      <c r="F25" s="117">
        <f>SUM(F20:F24)</f>
        <v>0</v>
      </c>
      <c r="G25" s="111"/>
      <c r="H25" s="112"/>
    </row>
    <row r="26" spans="2:8" s="45" customFormat="1" ht="24.9" customHeight="1" thickBot="1">
      <c r="B26" s="266" t="s">
        <v>142</v>
      </c>
      <c r="C26" s="267"/>
      <c r="D26" s="267"/>
      <c r="E26" s="268"/>
      <c r="F26" s="119">
        <f>F12+F19+F25</f>
        <v>0</v>
      </c>
      <c r="G26" s="273"/>
      <c r="H26" s="274"/>
    </row>
  </sheetData>
  <mergeCells count="7">
    <mergeCell ref="B2:H2"/>
    <mergeCell ref="B3:H3"/>
    <mergeCell ref="B26:E26"/>
    <mergeCell ref="B9:B12"/>
    <mergeCell ref="B13:B19"/>
    <mergeCell ref="B20:B25"/>
    <mergeCell ref="G26:H26"/>
  </mergeCells>
  <phoneticPr fontId="2" type="noConversion"/>
  <dataValidations count="1">
    <dataValidation type="list" allowBlank="1" showInputMessage="1" showErrorMessage="1" sqref="G9:G11 G13:G18 G20:G24" xr:uid="{00000000-0002-0000-0400-000000000000}">
      <formula1>"계좌이체, 현금"</formula1>
    </dataValidation>
  </dataValidations>
  <printOptions horizontalCentered="1"/>
  <pageMargins left="0.70866141732283472" right="0.70866141732283472" top="0.94488188976377963" bottom="0.70866141732283472" header="0.31496062992125984" footer="0.31496062992125984"/>
  <pageSetup paperSize="9" scale="8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67"/>
  <sheetViews>
    <sheetView showGridLines="0" workbookViewId="0">
      <selection activeCell="B1" sqref="B1"/>
    </sheetView>
  </sheetViews>
  <sheetFormatPr defaultColWidth="9" defaultRowHeight="17.399999999999999"/>
  <cols>
    <col min="1" max="1" width="1.59765625" style="43" customWidth="1"/>
    <col min="2" max="2" width="13" style="43" customWidth="1"/>
    <col min="3" max="3" width="8.59765625" style="43" customWidth="1"/>
    <col min="4" max="4" width="13.09765625" style="43" customWidth="1"/>
    <col min="5" max="5" width="14.19921875" style="43" customWidth="1"/>
    <col min="6" max="6" width="13.09765625" style="43" customWidth="1"/>
    <col min="7" max="8" width="14.19921875" style="43" customWidth="1"/>
    <col min="9" max="9" width="12" style="43" customWidth="1"/>
    <col min="10" max="10" width="3.8984375" style="43" customWidth="1"/>
    <col min="11" max="11" width="11.5" style="43" customWidth="1"/>
    <col min="12" max="16384" width="9" style="43"/>
  </cols>
  <sheetData>
    <row r="2" spans="2:10" s="39" customFormat="1" ht="20.399999999999999">
      <c r="B2" s="39" t="s">
        <v>101</v>
      </c>
    </row>
    <row r="3" spans="2:10" s="39" customFormat="1" ht="20.399999999999999"/>
    <row r="4" spans="2:10" s="42" customFormat="1" ht="18" customHeight="1" thickBot="1">
      <c r="B4" s="40"/>
      <c r="C4" s="40"/>
      <c r="D4" s="40"/>
      <c r="E4" s="40"/>
      <c r="F4" s="40"/>
      <c r="G4" s="40"/>
      <c r="H4" s="40"/>
      <c r="I4" s="41" t="s">
        <v>93</v>
      </c>
      <c r="J4" s="40"/>
    </row>
    <row r="5" spans="2:10" ht="27" customHeight="1" thickBot="1">
      <c r="B5" s="46" t="s">
        <v>97</v>
      </c>
      <c r="C5" s="50" t="s">
        <v>91</v>
      </c>
      <c r="D5" s="47" t="s">
        <v>195</v>
      </c>
      <c r="E5" s="48" t="s">
        <v>194</v>
      </c>
      <c r="F5" s="47" t="s">
        <v>196</v>
      </c>
      <c r="G5" s="47" t="s">
        <v>95</v>
      </c>
      <c r="H5" s="48" t="s">
        <v>96</v>
      </c>
      <c r="I5" s="49" t="s">
        <v>94</v>
      </c>
    </row>
    <row r="6" spans="2:10" ht="20.100000000000001" customHeight="1" thickTop="1">
      <c r="B6" s="269" t="s">
        <v>103</v>
      </c>
      <c r="C6" s="51">
        <v>1</v>
      </c>
      <c r="D6" s="54"/>
      <c r="E6" s="106"/>
      <c r="F6" s="58"/>
      <c r="G6" s="115"/>
      <c r="H6" s="179"/>
      <c r="I6" s="107"/>
    </row>
    <row r="7" spans="2:10" ht="20.100000000000001" customHeight="1">
      <c r="B7" s="270"/>
      <c r="C7" s="53">
        <v>2</v>
      </c>
      <c r="D7" s="59"/>
      <c r="E7" s="108"/>
      <c r="F7" s="60"/>
      <c r="G7" s="116"/>
      <c r="H7" s="180"/>
      <c r="I7" s="109"/>
    </row>
    <row r="8" spans="2:10" ht="20.100000000000001" customHeight="1">
      <c r="B8" s="270"/>
      <c r="C8" s="53"/>
      <c r="D8" s="59"/>
      <c r="E8" s="108"/>
      <c r="F8" s="60"/>
      <c r="G8" s="116"/>
      <c r="H8" s="180"/>
      <c r="I8" s="110"/>
    </row>
    <row r="9" spans="2:10" ht="20.100000000000001" customHeight="1">
      <c r="B9" s="270"/>
      <c r="C9" s="53"/>
      <c r="D9" s="59"/>
      <c r="E9" s="108"/>
      <c r="F9" s="60"/>
      <c r="G9" s="116"/>
      <c r="H9" s="180"/>
      <c r="I9" s="110"/>
    </row>
    <row r="10" spans="2:10" ht="20.100000000000001" customHeight="1">
      <c r="B10" s="270"/>
      <c r="C10" s="53"/>
      <c r="D10" s="59"/>
      <c r="E10" s="108"/>
      <c r="F10" s="60"/>
      <c r="G10" s="116"/>
      <c r="H10" s="180"/>
      <c r="I10" s="110"/>
    </row>
    <row r="11" spans="2:10" ht="20.100000000000001" customHeight="1">
      <c r="B11" s="270"/>
      <c r="C11" s="53"/>
      <c r="D11" s="59"/>
      <c r="E11" s="108"/>
      <c r="F11" s="60"/>
      <c r="G11" s="116"/>
      <c r="H11" s="180"/>
      <c r="I11" s="110"/>
    </row>
    <row r="12" spans="2:10" ht="20.100000000000001" customHeight="1">
      <c r="B12" s="270"/>
      <c r="C12" s="62"/>
      <c r="D12" s="63"/>
      <c r="E12" s="120"/>
      <c r="F12" s="60"/>
      <c r="G12" s="122"/>
      <c r="H12" s="180"/>
      <c r="I12" s="121"/>
    </row>
    <row r="13" spans="2:10" ht="20.100000000000001" customHeight="1" thickBot="1">
      <c r="B13" s="271"/>
      <c r="C13" s="187" t="s">
        <v>99</v>
      </c>
      <c r="D13" s="188"/>
      <c r="E13" s="189"/>
      <c r="F13" s="190"/>
      <c r="G13" s="117">
        <f>SUM(G6:G11)</f>
        <v>0</v>
      </c>
      <c r="H13" s="111"/>
      <c r="I13" s="112"/>
    </row>
    <row r="14" spans="2:10" ht="20.100000000000001" customHeight="1">
      <c r="B14" s="272" t="s">
        <v>148</v>
      </c>
      <c r="C14" s="55">
        <v>1</v>
      </c>
      <c r="D14" s="56"/>
      <c r="E14" s="113"/>
      <c r="F14" s="61"/>
      <c r="G14" s="118"/>
      <c r="H14" s="180"/>
      <c r="I14" s="114"/>
    </row>
    <row r="15" spans="2:10" ht="20.100000000000001" customHeight="1">
      <c r="B15" s="270"/>
      <c r="C15" s="53">
        <v>2</v>
      </c>
      <c r="D15" s="59"/>
      <c r="E15" s="108"/>
      <c r="F15" s="60"/>
      <c r="G15" s="116"/>
      <c r="H15" s="180"/>
      <c r="I15" s="110"/>
    </row>
    <row r="16" spans="2:10" ht="20.100000000000001" customHeight="1">
      <c r="B16" s="270"/>
      <c r="C16" s="53"/>
      <c r="D16" s="59"/>
      <c r="E16" s="108"/>
      <c r="F16" s="60"/>
      <c r="G16" s="116"/>
      <c r="H16" s="180"/>
      <c r="I16" s="110"/>
    </row>
    <row r="17" spans="2:9" ht="20.100000000000001" customHeight="1">
      <c r="B17" s="270"/>
      <c r="C17" s="53"/>
      <c r="D17" s="59"/>
      <c r="E17" s="108"/>
      <c r="F17" s="60"/>
      <c r="G17" s="116"/>
      <c r="H17" s="180"/>
      <c r="I17" s="110"/>
    </row>
    <row r="18" spans="2:9" ht="20.100000000000001" customHeight="1">
      <c r="B18" s="270"/>
      <c r="C18" s="53"/>
      <c r="D18" s="59"/>
      <c r="E18" s="108"/>
      <c r="F18" s="60"/>
      <c r="G18" s="116"/>
      <c r="H18" s="180"/>
      <c r="I18" s="110"/>
    </row>
    <row r="19" spans="2:9" ht="20.100000000000001" customHeight="1" thickBot="1">
      <c r="B19" s="271"/>
      <c r="C19" s="187" t="s">
        <v>99</v>
      </c>
      <c r="D19" s="188"/>
      <c r="E19" s="189"/>
      <c r="F19" s="190"/>
      <c r="G19" s="117">
        <f>SUM(G14:G18)</f>
        <v>0</v>
      </c>
      <c r="H19" s="111"/>
      <c r="I19" s="112"/>
    </row>
    <row r="20" spans="2:9" ht="20.100000000000001" customHeight="1">
      <c r="B20" s="272" t="s">
        <v>104</v>
      </c>
      <c r="C20" s="55">
        <v>1</v>
      </c>
      <c r="D20" s="56"/>
      <c r="E20" s="113"/>
      <c r="F20" s="61"/>
      <c r="G20" s="118"/>
      <c r="H20" s="180"/>
      <c r="I20" s="114"/>
    </row>
    <row r="21" spans="2:9" ht="20.100000000000001" customHeight="1">
      <c r="B21" s="270"/>
      <c r="C21" s="53">
        <v>2</v>
      </c>
      <c r="D21" s="59"/>
      <c r="E21" s="108"/>
      <c r="F21" s="60"/>
      <c r="G21" s="116"/>
      <c r="H21" s="180"/>
      <c r="I21" s="110"/>
    </row>
    <row r="22" spans="2:9" ht="20.100000000000001" customHeight="1">
      <c r="B22" s="270"/>
      <c r="C22" s="53"/>
      <c r="D22" s="59"/>
      <c r="E22" s="108"/>
      <c r="F22" s="60"/>
      <c r="G22" s="116"/>
      <c r="H22" s="180"/>
      <c r="I22" s="110"/>
    </row>
    <row r="23" spans="2:9" ht="20.100000000000001" customHeight="1">
      <c r="B23" s="270"/>
      <c r="C23" s="53"/>
      <c r="D23" s="59"/>
      <c r="E23" s="108"/>
      <c r="F23" s="60"/>
      <c r="G23" s="116"/>
      <c r="H23" s="180"/>
      <c r="I23" s="110"/>
    </row>
    <row r="24" spans="2:9" ht="20.100000000000001" customHeight="1">
      <c r="B24" s="270"/>
      <c r="C24" s="53"/>
      <c r="D24" s="59"/>
      <c r="E24" s="108"/>
      <c r="F24" s="60"/>
      <c r="G24" s="116"/>
      <c r="H24" s="180"/>
      <c r="I24" s="110"/>
    </row>
    <row r="25" spans="2:9" ht="20.100000000000001" customHeight="1" thickBot="1">
      <c r="B25" s="271"/>
      <c r="C25" s="187" t="s">
        <v>99</v>
      </c>
      <c r="D25" s="188"/>
      <c r="E25" s="189"/>
      <c r="F25" s="190"/>
      <c r="G25" s="117">
        <f>SUM(G20:G24)</f>
        <v>0</v>
      </c>
      <c r="H25" s="111"/>
      <c r="I25" s="112"/>
    </row>
    <row r="26" spans="2:9" ht="20.100000000000001" customHeight="1">
      <c r="B26" s="272" t="s">
        <v>105</v>
      </c>
      <c r="C26" s="55">
        <v>1</v>
      </c>
      <c r="D26" s="56"/>
      <c r="E26" s="113"/>
      <c r="F26" s="61"/>
      <c r="G26" s="118"/>
      <c r="H26" s="180"/>
      <c r="I26" s="114"/>
    </row>
    <row r="27" spans="2:9" ht="20.100000000000001" customHeight="1">
      <c r="B27" s="270"/>
      <c r="C27" s="53">
        <v>2</v>
      </c>
      <c r="D27" s="59"/>
      <c r="E27" s="108"/>
      <c r="F27" s="60"/>
      <c r="G27" s="116"/>
      <c r="H27" s="180"/>
      <c r="I27" s="110"/>
    </row>
    <row r="28" spans="2:9" ht="20.100000000000001" customHeight="1">
      <c r="B28" s="270"/>
      <c r="C28" s="53"/>
      <c r="D28" s="59"/>
      <c r="E28" s="108"/>
      <c r="F28" s="60"/>
      <c r="G28" s="116"/>
      <c r="H28" s="180"/>
      <c r="I28" s="110"/>
    </row>
    <row r="29" spans="2:9" ht="20.100000000000001" customHeight="1">
      <c r="B29" s="270"/>
      <c r="C29" s="53"/>
      <c r="D29" s="59"/>
      <c r="E29" s="108"/>
      <c r="F29" s="60"/>
      <c r="G29" s="116"/>
      <c r="H29" s="180"/>
      <c r="I29" s="110"/>
    </row>
    <row r="30" spans="2:9" ht="20.100000000000001" customHeight="1">
      <c r="B30" s="270"/>
      <c r="C30" s="53"/>
      <c r="D30" s="59"/>
      <c r="E30" s="108"/>
      <c r="F30" s="60"/>
      <c r="G30" s="116"/>
      <c r="H30" s="180"/>
      <c r="I30" s="110"/>
    </row>
    <row r="31" spans="2:9" ht="20.100000000000001" customHeight="1" thickBot="1">
      <c r="B31" s="271"/>
      <c r="C31" s="187" t="s">
        <v>99</v>
      </c>
      <c r="D31" s="188"/>
      <c r="E31" s="189"/>
      <c r="F31" s="190"/>
      <c r="G31" s="117">
        <f>SUM(G26:G30)</f>
        <v>0</v>
      </c>
      <c r="H31" s="111"/>
      <c r="I31" s="112"/>
    </row>
    <row r="32" spans="2:9" ht="20.100000000000001" customHeight="1">
      <c r="B32" s="272" t="s">
        <v>106</v>
      </c>
      <c r="C32" s="55">
        <v>1</v>
      </c>
      <c r="D32" s="56"/>
      <c r="E32" s="113"/>
      <c r="F32" s="61"/>
      <c r="G32" s="118"/>
      <c r="H32" s="180"/>
      <c r="I32" s="114"/>
    </row>
    <row r="33" spans="2:9" ht="20.100000000000001" customHeight="1">
      <c r="B33" s="270"/>
      <c r="C33" s="53">
        <v>2</v>
      </c>
      <c r="D33" s="59"/>
      <c r="E33" s="108"/>
      <c r="F33" s="60"/>
      <c r="G33" s="116"/>
      <c r="H33" s="180"/>
      <c r="I33" s="110"/>
    </row>
    <row r="34" spans="2:9" ht="20.100000000000001" customHeight="1">
      <c r="B34" s="270"/>
      <c r="C34" s="53"/>
      <c r="D34" s="59"/>
      <c r="E34" s="108"/>
      <c r="F34" s="60"/>
      <c r="G34" s="116"/>
      <c r="H34" s="180"/>
      <c r="I34" s="110"/>
    </row>
    <row r="35" spans="2:9" ht="20.100000000000001" customHeight="1">
      <c r="B35" s="270"/>
      <c r="C35" s="53"/>
      <c r="D35" s="59"/>
      <c r="E35" s="108"/>
      <c r="F35" s="60"/>
      <c r="G35" s="116"/>
      <c r="H35" s="180"/>
      <c r="I35" s="110"/>
    </row>
    <row r="36" spans="2:9" ht="20.100000000000001" customHeight="1">
      <c r="B36" s="270"/>
      <c r="C36" s="53"/>
      <c r="D36" s="59"/>
      <c r="E36" s="108"/>
      <c r="F36" s="60"/>
      <c r="G36" s="116"/>
      <c r="H36" s="180"/>
      <c r="I36" s="110"/>
    </row>
    <row r="37" spans="2:9" ht="20.100000000000001" customHeight="1" thickBot="1">
      <c r="B37" s="271"/>
      <c r="C37" s="187" t="s">
        <v>99</v>
      </c>
      <c r="D37" s="188"/>
      <c r="E37" s="189"/>
      <c r="F37" s="190"/>
      <c r="G37" s="117">
        <f>SUM(G32:G36)</f>
        <v>0</v>
      </c>
      <c r="H37" s="111"/>
      <c r="I37" s="112"/>
    </row>
    <row r="38" spans="2:9" ht="20.100000000000001" customHeight="1">
      <c r="B38" s="272" t="s">
        <v>107</v>
      </c>
      <c r="C38" s="55">
        <v>1</v>
      </c>
      <c r="D38" s="56"/>
      <c r="E38" s="113"/>
      <c r="F38" s="61"/>
      <c r="G38" s="118"/>
      <c r="H38" s="180"/>
      <c r="I38" s="114"/>
    </row>
    <row r="39" spans="2:9" ht="20.100000000000001" customHeight="1">
      <c r="B39" s="270"/>
      <c r="C39" s="53">
        <v>2</v>
      </c>
      <c r="D39" s="59"/>
      <c r="E39" s="108"/>
      <c r="F39" s="60"/>
      <c r="G39" s="116"/>
      <c r="H39" s="180"/>
      <c r="I39" s="110"/>
    </row>
    <row r="40" spans="2:9" ht="20.100000000000001" customHeight="1">
      <c r="B40" s="270"/>
      <c r="C40" s="53"/>
      <c r="D40" s="59"/>
      <c r="E40" s="108"/>
      <c r="F40" s="60"/>
      <c r="G40" s="116"/>
      <c r="H40" s="180"/>
      <c r="I40" s="110"/>
    </row>
    <row r="41" spans="2:9" ht="20.100000000000001" customHeight="1">
      <c r="B41" s="270"/>
      <c r="C41" s="53"/>
      <c r="D41" s="59"/>
      <c r="E41" s="108"/>
      <c r="F41" s="60"/>
      <c r="G41" s="116"/>
      <c r="H41" s="180"/>
      <c r="I41" s="110"/>
    </row>
    <row r="42" spans="2:9" ht="20.100000000000001" customHeight="1">
      <c r="B42" s="270"/>
      <c r="C42" s="53"/>
      <c r="D42" s="59"/>
      <c r="E42" s="108"/>
      <c r="F42" s="60"/>
      <c r="G42" s="116"/>
      <c r="H42" s="180"/>
      <c r="I42" s="110"/>
    </row>
    <row r="43" spans="2:9" ht="20.100000000000001" customHeight="1" thickBot="1">
      <c r="B43" s="271"/>
      <c r="C43" s="187" t="s">
        <v>99</v>
      </c>
      <c r="D43" s="188"/>
      <c r="E43" s="189"/>
      <c r="F43" s="190"/>
      <c r="G43" s="117">
        <f>SUM(G38:G42)</f>
        <v>0</v>
      </c>
      <c r="H43" s="111"/>
      <c r="I43" s="112"/>
    </row>
    <row r="44" spans="2:9" s="45" customFormat="1" ht="24.9" customHeight="1" thickBot="1">
      <c r="B44" s="266" t="s">
        <v>145</v>
      </c>
      <c r="C44" s="267"/>
      <c r="D44" s="267"/>
      <c r="E44" s="267"/>
      <c r="F44" s="267"/>
      <c r="G44" s="119">
        <f>G13+G19+G25+G31+G37+G43</f>
        <v>0</v>
      </c>
      <c r="H44" s="275"/>
      <c r="I44" s="276"/>
    </row>
    <row r="46" spans="2:9">
      <c r="B46" s="76" t="s">
        <v>200</v>
      </c>
    </row>
    <row r="47" spans="2:9" ht="20.399999999999999">
      <c r="B47" s="39" t="s">
        <v>126</v>
      </c>
      <c r="C47" s="39"/>
      <c r="D47" s="39"/>
      <c r="E47" s="39"/>
      <c r="F47" s="39"/>
      <c r="G47" s="39"/>
      <c r="H47" s="39"/>
      <c r="I47" s="39"/>
    </row>
    <row r="48" spans="2:9" ht="18" thickBot="1">
      <c r="B48" s="40"/>
      <c r="C48" s="40"/>
      <c r="D48" s="40"/>
      <c r="E48" s="40"/>
      <c r="F48" s="40"/>
      <c r="G48" s="40"/>
      <c r="H48" s="40"/>
      <c r="I48" s="41" t="s">
        <v>93</v>
      </c>
    </row>
    <row r="49" spans="2:9" ht="24.9" customHeight="1" thickBot="1">
      <c r="B49" s="46" t="s">
        <v>97</v>
      </c>
      <c r="C49" s="50" t="s">
        <v>91</v>
      </c>
      <c r="D49" s="47" t="s">
        <v>195</v>
      </c>
      <c r="E49" s="48" t="s">
        <v>194</v>
      </c>
      <c r="F49" s="47" t="s">
        <v>102</v>
      </c>
      <c r="G49" s="47" t="s">
        <v>86</v>
      </c>
      <c r="H49" s="48" t="s">
        <v>96</v>
      </c>
      <c r="I49" s="49" t="s">
        <v>94</v>
      </c>
    </row>
    <row r="50" spans="2:9" ht="20.100000000000001" customHeight="1" thickTop="1">
      <c r="B50" s="269" t="s">
        <v>103</v>
      </c>
      <c r="C50" s="51">
        <v>1</v>
      </c>
      <c r="D50" s="54"/>
      <c r="E50" s="106"/>
      <c r="F50" s="58"/>
      <c r="G50" s="115"/>
      <c r="H50" s="106"/>
      <c r="I50" s="107"/>
    </row>
    <row r="51" spans="2:9" ht="20.100000000000001" customHeight="1">
      <c r="B51" s="270"/>
      <c r="C51" s="53">
        <v>2</v>
      </c>
      <c r="D51" s="59"/>
      <c r="E51" s="108"/>
      <c r="F51" s="60"/>
      <c r="G51" s="116"/>
      <c r="H51" s="108"/>
      <c r="I51" s="109"/>
    </row>
    <row r="52" spans="2:9" ht="20.100000000000001" customHeight="1">
      <c r="B52" s="270"/>
      <c r="C52" s="53"/>
      <c r="D52" s="59"/>
      <c r="E52" s="108"/>
      <c r="F52" s="60"/>
      <c r="G52" s="116"/>
      <c r="H52" s="108"/>
      <c r="I52" s="110"/>
    </row>
    <row r="53" spans="2:9" ht="20.100000000000001" customHeight="1">
      <c r="B53" s="270"/>
      <c r="C53" s="62"/>
      <c r="D53" s="63"/>
      <c r="E53" s="120"/>
      <c r="F53" s="60"/>
      <c r="G53" s="122"/>
      <c r="H53" s="120"/>
      <c r="I53" s="121"/>
    </row>
    <row r="54" spans="2:9" ht="20.100000000000001" customHeight="1" thickBot="1">
      <c r="B54" s="271"/>
      <c r="C54" s="187" t="s">
        <v>99</v>
      </c>
      <c r="D54" s="188"/>
      <c r="E54" s="189"/>
      <c r="F54" s="190"/>
      <c r="G54" s="117">
        <f>SUM(G50:G52)</f>
        <v>0</v>
      </c>
      <c r="H54" s="111"/>
      <c r="I54" s="112"/>
    </row>
    <row r="55" spans="2:9" ht="20.100000000000001" customHeight="1">
      <c r="B55" s="272" t="s">
        <v>106</v>
      </c>
      <c r="C55" s="55">
        <v>1</v>
      </c>
      <c r="D55" s="56"/>
      <c r="E55" s="113"/>
      <c r="F55" s="61"/>
      <c r="G55" s="118"/>
      <c r="H55" s="113"/>
      <c r="I55" s="114"/>
    </row>
    <row r="56" spans="2:9" ht="20.100000000000001" customHeight="1">
      <c r="B56" s="270"/>
      <c r="C56" s="53">
        <v>2</v>
      </c>
      <c r="D56" s="59"/>
      <c r="E56" s="108"/>
      <c r="F56" s="60"/>
      <c r="G56" s="116"/>
      <c r="H56" s="108"/>
      <c r="I56" s="110"/>
    </row>
    <row r="57" spans="2:9" ht="20.100000000000001" customHeight="1">
      <c r="B57" s="270"/>
      <c r="C57" s="53"/>
      <c r="D57" s="59"/>
      <c r="E57" s="108"/>
      <c r="F57" s="60"/>
      <c r="G57" s="116"/>
      <c r="H57" s="108"/>
      <c r="I57" s="110"/>
    </row>
    <row r="58" spans="2:9" ht="20.100000000000001" customHeight="1">
      <c r="B58" s="270"/>
      <c r="C58" s="53"/>
      <c r="D58" s="59"/>
      <c r="E58" s="108"/>
      <c r="F58" s="60"/>
      <c r="G58" s="116"/>
      <c r="H58" s="108"/>
      <c r="I58" s="110"/>
    </row>
    <row r="59" spans="2:9" ht="20.100000000000001" customHeight="1">
      <c r="B59" s="270"/>
      <c r="C59" s="53"/>
      <c r="D59" s="59"/>
      <c r="E59" s="108"/>
      <c r="F59" s="60"/>
      <c r="G59" s="116"/>
      <c r="H59" s="108"/>
      <c r="I59" s="110"/>
    </row>
    <row r="60" spans="2:9" ht="20.100000000000001" customHeight="1" thickBot="1">
      <c r="B60" s="271"/>
      <c r="C60" s="187" t="s">
        <v>99</v>
      </c>
      <c r="D60" s="188"/>
      <c r="E60" s="189"/>
      <c r="F60" s="190"/>
      <c r="G60" s="117">
        <f>SUM(G55:G59)</f>
        <v>0</v>
      </c>
      <c r="H60" s="111"/>
      <c r="I60" s="112"/>
    </row>
    <row r="61" spans="2:9" ht="20.100000000000001" customHeight="1">
      <c r="B61" s="272" t="s">
        <v>64</v>
      </c>
      <c r="C61" s="55">
        <v>1</v>
      </c>
      <c r="D61" s="56"/>
      <c r="E61" s="113"/>
      <c r="F61" s="61"/>
      <c r="G61" s="118"/>
      <c r="H61" s="113"/>
      <c r="I61" s="114"/>
    </row>
    <row r="62" spans="2:9" ht="20.100000000000001" customHeight="1">
      <c r="B62" s="270"/>
      <c r="C62" s="53">
        <v>2</v>
      </c>
      <c r="D62" s="59"/>
      <c r="E62" s="108"/>
      <c r="F62" s="60"/>
      <c r="G62" s="116"/>
      <c r="H62" s="108"/>
      <c r="I62" s="110"/>
    </row>
    <row r="63" spans="2:9" ht="20.100000000000001" customHeight="1">
      <c r="B63" s="270"/>
      <c r="C63" s="53"/>
      <c r="D63" s="59"/>
      <c r="E63" s="108"/>
      <c r="F63" s="60"/>
      <c r="G63" s="116"/>
      <c r="H63" s="108"/>
      <c r="I63" s="110"/>
    </row>
    <row r="64" spans="2:9" ht="20.100000000000001" customHeight="1">
      <c r="B64" s="270"/>
      <c r="C64" s="53"/>
      <c r="D64" s="59"/>
      <c r="E64" s="108"/>
      <c r="F64" s="60"/>
      <c r="G64" s="116"/>
      <c r="H64" s="108"/>
      <c r="I64" s="110"/>
    </row>
    <row r="65" spans="2:9" ht="20.100000000000001" customHeight="1">
      <c r="B65" s="270"/>
      <c r="C65" s="53"/>
      <c r="D65" s="59"/>
      <c r="E65" s="108"/>
      <c r="F65" s="60"/>
      <c r="G65" s="116"/>
      <c r="H65" s="108"/>
      <c r="I65" s="110"/>
    </row>
    <row r="66" spans="2:9" ht="20.100000000000001" customHeight="1" thickBot="1">
      <c r="B66" s="271"/>
      <c r="C66" s="187" t="s">
        <v>99</v>
      </c>
      <c r="D66" s="188"/>
      <c r="E66" s="189"/>
      <c r="F66" s="190"/>
      <c r="G66" s="117">
        <f>SUM(G61:G65)</f>
        <v>0</v>
      </c>
      <c r="H66" s="111"/>
      <c r="I66" s="112"/>
    </row>
    <row r="67" spans="2:9" ht="24.9" customHeight="1" thickBot="1">
      <c r="B67" s="266" t="s">
        <v>127</v>
      </c>
      <c r="C67" s="267"/>
      <c r="D67" s="267"/>
      <c r="E67" s="267"/>
      <c r="F67" s="267"/>
      <c r="G67" s="119">
        <f>G54+G60+G66</f>
        <v>0</v>
      </c>
      <c r="H67" s="273"/>
      <c r="I67" s="274"/>
    </row>
  </sheetData>
  <mergeCells count="13">
    <mergeCell ref="H44:I44"/>
    <mergeCell ref="B6:B13"/>
    <mergeCell ref="B20:B25"/>
    <mergeCell ref="B38:B43"/>
    <mergeCell ref="B44:F44"/>
    <mergeCell ref="B26:B31"/>
    <mergeCell ref="B32:B37"/>
    <mergeCell ref="B14:B19"/>
    <mergeCell ref="B67:F67"/>
    <mergeCell ref="H67:I67"/>
    <mergeCell ref="B50:B54"/>
    <mergeCell ref="B55:B60"/>
    <mergeCell ref="B61:B66"/>
  </mergeCells>
  <phoneticPr fontId="2" type="noConversion"/>
  <dataValidations count="1">
    <dataValidation type="list" allowBlank="1" showInputMessage="1" showErrorMessage="1" sqref="H14:H18 H20:H24 H26:H30 H32:H36 H38:H42 H6:H12" xr:uid="{00000000-0002-0000-0500-000000000000}">
      <formula1>"계좌이체, 세금계산서, 카드결제, 현금"</formula1>
    </dataValidation>
  </dataValidations>
  <printOptions horizontalCentered="1"/>
  <pageMargins left="0.70866141732283472" right="0.70866141732283472" top="0.94488188976377963" bottom="0.70866141732283472" header="0.31496062992125984" footer="0.31496062992125984"/>
  <pageSetup paperSize="9" scale="7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3"/>
  <sheetViews>
    <sheetView showGridLines="0" workbookViewId="0">
      <selection activeCell="B1" sqref="B1"/>
    </sheetView>
  </sheetViews>
  <sheetFormatPr defaultColWidth="9" defaultRowHeight="17.399999999999999"/>
  <cols>
    <col min="1" max="1" width="1.59765625" style="43" customWidth="1"/>
    <col min="2" max="2" width="13" style="43" customWidth="1"/>
    <col min="3" max="3" width="8.59765625" style="43" customWidth="1"/>
    <col min="4" max="4" width="13.09765625" style="43" customWidth="1"/>
    <col min="5" max="5" width="16.19921875" style="43" customWidth="1"/>
    <col min="6" max="6" width="13.09765625" style="43" customWidth="1"/>
    <col min="7" max="7" width="14.19921875" style="43" customWidth="1"/>
    <col min="8" max="8" width="13" style="43" customWidth="1"/>
    <col min="9" max="9" width="12" style="43" customWidth="1"/>
    <col min="10" max="10" width="14.69921875" style="43" customWidth="1"/>
    <col min="11" max="11" width="11.5" style="43" customWidth="1"/>
    <col min="12" max="16384" width="9" style="43"/>
  </cols>
  <sheetData>
    <row r="2" spans="2:10" s="39" customFormat="1" ht="20.399999999999999">
      <c r="B2" s="39" t="s">
        <v>111</v>
      </c>
    </row>
    <row r="3" spans="2:10" s="39" customFormat="1" ht="20.399999999999999"/>
    <row r="4" spans="2:10" s="42" customFormat="1" ht="18" customHeight="1" thickBot="1">
      <c r="B4" s="40"/>
      <c r="C4" s="40"/>
      <c r="D4" s="40"/>
      <c r="E4" s="40"/>
      <c r="F4" s="40"/>
      <c r="G4" s="40"/>
      <c r="H4" s="40"/>
      <c r="I4" s="41" t="s">
        <v>93</v>
      </c>
      <c r="J4" s="40"/>
    </row>
    <row r="5" spans="2:10" ht="27" customHeight="1" thickBot="1">
      <c r="B5" s="46" t="s">
        <v>97</v>
      </c>
      <c r="C5" s="50" t="s">
        <v>91</v>
      </c>
      <c r="D5" s="47" t="s">
        <v>195</v>
      </c>
      <c r="E5" s="48" t="s">
        <v>108</v>
      </c>
      <c r="F5" s="47" t="s">
        <v>196</v>
      </c>
      <c r="G5" s="47" t="s">
        <v>95</v>
      </c>
      <c r="H5" s="48" t="s">
        <v>96</v>
      </c>
      <c r="I5" s="49" t="s">
        <v>94</v>
      </c>
    </row>
    <row r="6" spans="2:10" ht="20.100000000000001" customHeight="1" thickTop="1">
      <c r="B6" s="269" t="s">
        <v>109</v>
      </c>
      <c r="C6" s="51">
        <v>1</v>
      </c>
      <c r="D6" s="54"/>
      <c r="E6" s="106"/>
      <c r="F6" s="58"/>
      <c r="G6" s="115"/>
      <c r="H6" s="179"/>
      <c r="I6" s="107"/>
    </row>
    <row r="7" spans="2:10" ht="20.100000000000001" customHeight="1">
      <c r="B7" s="270"/>
      <c r="C7" s="53">
        <v>2</v>
      </c>
      <c r="D7" s="59"/>
      <c r="E7" s="108"/>
      <c r="F7" s="60"/>
      <c r="G7" s="116"/>
      <c r="H7" s="180"/>
      <c r="I7" s="109"/>
    </row>
    <row r="8" spans="2:10" ht="20.100000000000001" customHeight="1">
      <c r="B8" s="270"/>
      <c r="C8" s="53"/>
      <c r="D8" s="59"/>
      <c r="E8" s="108"/>
      <c r="F8" s="60"/>
      <c r="G8" s="116"/>
      <c r="H8" s="180"/>
      <c r="I8" s="110"/>
    </row>
    <row r="9" spans="2:10" ht="20.100000000000001" customHeight="1">
      <c r="B9" s="270"/>
      <c r="C9" s="53"/>
      <c r="D9" s="59"/>
      <c r="E9" s="108"/>
      <c r="F9" s="60"/>
      <c r="G9" s="116"/>
      <c r="H9" s="180"/>
      <c r="I9" s="110"/>
    </row>
    <row r="10" spans="2:10" ht="20.100000000000001" customHeight="1">
      <c r="B10" s="270"/>
      <c r="C10" s="53"/>
      <c r="D10" s="59"/>
      <c r="E10" s="108"/>
      <c r="F10" s="60"/>
      <c r="G10" s="116"/>
      <c r="H10" s="180"/>
      <c r="I10" s="110"/>
    </row>
    <row r="11" spans="2:10" ht="20.100000000000001" customHeight="1">
      <c r="B11" s="270"/>
      <c r="C11" s="53"/>
      <c r="D11" s="59"/>
      <c r="E11" s="108"/>
      <c r="F11" s="60"/>
      <c r="G11" s="116"/>
      <c r="H11" s="180"/>
      <c r="I11" s="110"/>
    </row>
    <row r="12" spans="2:10" ht="20.100000000000001" customHeight="1">
      <c r="B12" s="270"/>
      <c r="C12" s="53"/>
      <c r="D12" s="59"/>
      <c r="E12" s="108"/>
      <c r="F12" s="60"/>
      <c r="G12" s="116"/>
      <c r="H12" s="180"/>
      <c r="I12" s="110"/>
    </row>
    <row r="13" spans="2:10" ht="20.100000000000001" customHeight="1">
      <c r="B13" s="270"/>
      <c r="C13" s="53"/>
      <c r="D13" s="59"/>
      <c r="E13" s="108"/>
      <c r="F13" s="60"/>
      <c r="G13" s="116"/>
      <c r="H13" s="180"/>
      <c r="I13" s="110"/>
    </row>
    <row r="14" spans="2:10" ht="20.100000000000001" customHeight="1">
      <c r="B14" s="270"/>
      <c r="C14" s="53"/>
      <c r="D14" s="59"/>
      <c r="E14" s="108"/>
      <c r="F14" s="60"/>
      <c r="G14" s="116"/>
      <c r="H14" s="180"/>
      <c r="I14" s="110"/>
    </row>
    <row r="15" spans="2:10" ht="20.100000000000001" customHeight="1">
      <c r="B15" s="270"/>
      <c r="C15" s="53"/>
      <c r="D15" s="59"/>
      <c r="E15" s="108"/>
      <c r="F15" s="60"/>
      <c r="G15" s="116"/>
      <c r="H15" s="180"/>
      <c r="I15" s="110"/>
    </row>
    <row r="16" spans="2:10" ht="20.100000000000001" customHeight="1" thickBot="1">
      <c r="B16" s="271"/>
      <c r="C16" s="187" t="s">
        <v>99</v>
      </c>
      <c r="D16" s="188"/>
      <c r="E16" s="189"/>
      <c r="F16" s="190"/>
      <c r="G16" s="117">
        <f>SUM(G6:G15)</f>
        <v>0</v>
      </c>
      <c r="H16" s="111"/>
      <c r="I16" s="112"/>
    </row>
    <row r="17" spans="2:9" ht="20.100000000000001" customHeight="1">
      <c r="B17" s="272" t="s">
        <v>110</v>
      </c>
      <c r="C17" s="55">
        <v>1</v>
      </c>
      <c r="D17" s="56"/>
      <c r="E17" s="113"/>
      <c r="F17" s="61"/>
      <c r="G17" s="118"/>
      <c r="H17" s="180"/>
      <c r="I17" s="114"/>
    </row>
    <row r="18" spans="2:9" ht="20.100000000000001" customHeight="1">
      <c r="B18" s="270"/>
      <c r="C18" s="53">
        <v>2</v>
      </c>
      <c r="D18" s="59"/>
      <c r="E18" s="108"/>
      <c r="F18" s="60"/>
      <c r="G18" s="116"/>
      <c r="H18" s="180"/>
      <c r="I18" s="110"/>
    </row>
    <row r="19" spans="2:9" ht="20.100000000000001" customHeight="1">
      <c r="B19" s="270"/>
      <c r="C19" s="53"/>
      <c r="D19" s="59"/>
      <c r="E19" s="108"/>
      <c r="F19" s="60"/>
      <c r="G19" s="116"/>
      <c r="H19" s="180"/>
      <c r="I19" s="110"/>
    </row>
    <row r="20" spans="2:9" ht="20.100000000000001" customHeight="1">
      <c r="B20" s="270"/>
      <c r="C20" s="53"/>
      <c r="D20" s="59"/>
      <c r="E20" s="108"/>
      <c r="F20" s="60"/>
      <c r="G20" s="116"/>
      <c r="H20" s="180"/>
      <c r="I20" s="110"/>
    </row>
    <row r="21" spans="2:9" ht="20.100000000000001" customHeight="1">
      <c r="B21" s="270"/>
      <c r="C21" s="53"/>
      <c r="D21" s="59"/>
      <c r="E21" s="108"/>
      <c r="F21" s="60"/>
      <c r="G21" s="116"/>
      <c r="H21" s="180"/>
      <c r="I21" s="110"/>
    </row>
    <row r="22" spans="2:9" ht="20.100000000000001" customHeight="1" thickBot="1">
      <c r="B22" s="271"/>
      <c r="C22" s="187" t="s">
        <v>99</v>
      </c>
      <c r="D22" s="188"/>
      <c r="E22" s="189"/>
      <c r="F22" s="190"/>
      <c r="G22" s="117">
        <f>SUM(G17:G21)</f>
        <v>0</v>
      </c>
      <c r="H22" s="111"/>
      <c r="I22" s="112"/>
    </row>
    <row r="23" spans="2:9" s="45" customFormat="1" ht="24.9" customHeight="1" thickBot="1">
      <c r="B23" s="266" t="s">
        <v>143</v>
      </c>
      <c r="C23" s="267"/>
      <c r="D23" s="267"/>
      <c r="E23" s="267"/>
      <c r="F23" s="267"/>
      <c r="G23" s="119">
        <f>G16+G22</f>
        <v>0</v>
      </c>
      <c r="H23" s="273"/>
      <c r="I23" s="274"/>
    </row>
  </sheetData>
  <mergeCells count="4">
    <mergeCell ref="H23:I23"/>
    <mergeCell ref="B6:B16"/>
    <mergeCell ref="B17:B22"/>
    <mergeCell ref="B23:F23"/>
  </mergeCells>
  <phoneticPr fontId="2" type="noConversion"/>
  <dataValidations count="1">
    <dataValidation type="list" allowBlank="1" showInputMessage="1" showErrorMessage="1" sqref="H6:H15 H17:H21" xr:uid="{00000000-0002-0000-0600-000000000000}">
      <formula1>"계좌이체, 세금계산서, 카드결제, 현금"</formula1>
    </dataValidation>
  </dataValidations>
  <printOptions horizontalCentered="1"/>
  <pageMargins left="0.70866141732283472" right="0.70866141732283472" top="0.94488188976377963" bottom="0.70866141732283472" header="0.31496062992125984" footer="0.31496062992125984"/>
  <pageSetup paperSize="9" scale="77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23"/>
  <sheetViews>
    <sheetView showGridLines="0" workbookViewId="0">
      <selection activeCell="B1" sqref="B1"/>
    </sheetView>
  </sheetViews>
  <sheetFormatPr defaultColWidth="9" defaultRowHeight="17.399999999999999"/>
  <cols>
    <col min="1" max="1" width="1.59765625" style="43" customWidth="1"/>
    <col min="2" max="2" width="13" style="43" customWidth="1"/>
    <col min="3" max="3" width="8.59765625" style="43" customWidth="1"/>
    <col min="4" max="4" width="13.09765625" style="43" customWidth="1"/>
    <col min="5" max="5" width="14.19921875" style="43" customWidth="1"/>
    <col min="6" max="6" width="13.09765625" style="43" customWidth="1"/>
    <col min="7" max="8" width="14.19921875" style="43" customWidth="1"/>
    <col min="9" max="9" width="12" style="43" customWidth="1"/>
    <col min="10" max="10" width="14.69921875" style="43" customWidth="1"/>
    <col min="11" max="11" width="11.5" style="43" customWidth="1"/>
    <col min="12" max="16384" width="9" style="43"/>
  </cols>
  <sheetData>
    <row r="2" spans="2:10" s="39" customFormat="1" ht="20.399999999999999">
      <c r="B2" s="39" t="s">
        <v>112</v>
      </c>
    </row>
    <row r="3" spans="2:10" s="39" customFormat="1" ht="20.399999999999999" hidden="1">
      <c r="B3" s="39" t="s">
        <v>125</v>
      </c>
    </row>
    <row r="4" spans="2:10" s="42" customFormat="1" ht="18" customHeight="1" thickBot="1">
      <c r="B4" s="40"/>
      <c r="C4" s="40"/>
      <c r="D4" s="40"/>
      <c r="E4" s="40"/>
      <c r="F4" s="40"/>
      <c r="G4" s="40"/>
      <c r="H4" s="40"/>
      <c r="I4" s="41" t="s">
        <v>93</v>
      </c>
      <c r="J4" s="40"/>
    </row>
    <row r="5" spans="2:10" ht="27" customHeight="1" thickBot="1">
      <c r="B5" s="46" t="s">
        <v>97</v>
      </c>
      <c r="C5" s="50" t="s">
        <v>91</v>
      </c>
      <c r="D5" s="47" t="s">
        <v>195</v>
      </c>
      <c r="E5" s="48" t="s">
        <v>194</v>
      </c>
      <c r="F5" s="47" t="s">
        <v>196</v>
      </c>
      <c r="G5" s="47" t="s">
        <v>95</v>
      </c>
      <c r="H5" s="48" t="s">
        <v>96</v>
      </c>
      <c r="I5" s="49" t="s">
        <v>94</v>
      </c>
    </row>
    <row r="6" spans="2:10" ht="20.100000000000001" customHeight="1" thickTop="1">
      <c r="B6" s="269" t="s">
        <v>113</v>
      </c>
      <c r="C6" s="51">
        <v>1</v>
      </c>
      <c r="D6" s="54"/>
      <c r="E6" s="106"/>
      <c r="F6" s="58"/>
      <c r="G6" s="115"/>
      <c r="H6" s="179"/>
      <c r="I6" s="107"/>
    </row>
    <row r="7" spans="2:10" ht="20.100000000000001" customHeight="1">
      <c r="B7" s="270"/>
      <c r="C7" s="53">
        <v>2</v>
      </c>
      <c r="D7" s="59"/>
      <c r="E7" s="108"/>
      <c r="F7" s="60"/>
      <c r="G7" s="116"/>
      <c r="H7" s="180"/>
      <c r="I7" s="109"/>
    </row>
    <row r="8" spans="2:10" ht="20.100000000000001" customHeight="1">
      <c r="B8" s="270"/>
      <c r="C8" s="53"/>
      <c r="D8" s="59"/>
      <c r="E8" s="108"/>
      <c r="F8" s="60"/>
      <c r="G8" s="116"/>
      <c r="H8" s="180"/>
      <c r="I8" s="110"/>
    </row>
    <row r="9" spans="2:10" ht="20.100000000000001" customHeight="1">
      <c r="B9" s="270"/>
      <c r="C9" s="53"/>
      <c r="D9" s="59"/>
      <c r="E9" s="108"/>
      <c r="F9" s="60"/>
      <c r="G9" s="116"/>
      <c r="H9" s="180"/>
      <c r="I9" s="110"/>
    </row>
    <row r="10" spans="2:10" ht="20.100000000000001" customHeight="1">
      <c r="B10" s="270"/>
      <c r="C10" s="53"/>
      <c r="D10" s="59"/>
      <c r="E10" s="108"/>
      <c r="F10" s="60"/>
      <c r="G10" s="116"/>
      <c r="H10" s="180"/>
      <c r="I10" s="110"/>
    </row>
    <row r="11" spans="2:10" ht="20.100000000000001" customHeight="1">
      <c r="B11" s="270"/>
      <c r="C11" s="53"/>
      <c r="D11" s="59"/>
      <c r="E11" s="108"/>
      <c r="F11" s="60"/>
      <c r="G11" s="116"/>
      <c r="H11" s="180"/>
      <c r="I11" s="110"/>
    </row>
    <row r="12" spans="2:10" ht="20.100000000000001" customHeight="1">
      <c r="B12" s="270"/>
      <c r="C12" s="53"/>
      <c r="D12" s="59"/>
      <c r="E12" s="108"/>
      <c r="F12" s="60"/>
      <c r="G12" s="116"/>
      <c r="H12" s="180"/>
      <c r="I12" s="110"/>
    </row>
    <row r="13" spans="2:10" ht="20.100000000000001" customHeight="1">
      <c r="B13" s="270"/>
      <c r="C13" s="53"/>
      <c r="D13" s="59"/>
      <c r="E13" s="108"/>
      <c r="F13" s="60"/>
      <c r="G13" s="116"/>
      <c r="H13" s="180"/>
      <c r="I13" s="110"/>
    </row>
    <row r="14" spans="2:10" ht="20.100000000000001" customHeight="1">
      <c r="B14" s="270"/>
      <c r="C14" s="53"/>
      <c r="D14" s="59"/>
      <c r="E14" s="108"/>
      <c r="F14" s="60"/>
      <c r="G14" s="116"/>
      <c r="H14" s="180"/>
      <c r="I14" s="110"/>
    </row>
    <row r="15" spans="2:10" ht="20.100000000000001" customHeight="1">
      <c r="B15" s="270"/>
      <c r="C15" s="53"/>
      <c r="D15" s="59"/>
      <c r="E15" s="108"/>
      <c r="F15" s="60"/>
      <c r="G15" s="116"/>
      <c r="H15" s="180"/>
      <c r="I15" s="110"/>
    </row>
    <row r="16" spans="2:10" ht="20.100000000000001" customHeight="1" thickBot="1">
      <c r="B16" s="271"/>
      <c r="C16" s="187" t="s">
        <v>99</v>
      </c>
      <c r="D16" s="188"/>
      <c r="E16" s="189"/>
      <c r="F16" s="190"/>
      <c r="G16" s="117">
        <f>SUM(G6:G15)</f>
        <v>0</v>
      </c>
      <c r="H16" s="111"/>
      <c r="I16" s="112"/>
    </row>
    <row r="17" spans="2:9" ht="20.100000000000001" customHeight="1">
      <c r="B17" s="272" t="s">
        <v>114</v>
      </c>
      <c r="C17" s="55">
        <v>1</v>
      </c>
      <c r="D17" s="56"/>
      <c r="E17" s="113"/>
      <c r="F17" s="61"/>
      <c r="G17" s="118"/>
      <c r="H17" s="180"/>
      <c r="I17" s="114"/>
    </row>
    <row r="18" spans="2:9" ht="20.100000000000001" customHeight="1">
      <c r="B18" s="270"/>
      <c r="C18" s="53">
        <v>2</v>
      </c>
      <c r="D18" s="59"/>
      <c r="E18" s="108"/>
      <c r="F18" s="60"/>
      <c r="G18" s="116"/>
      <c r="H18" s="180"/>
      <c r="I18" s="110"/>
    </row>
    <row r="19" spans="2:9" ht="20.100000000000001" customHeight="1">
      <c r="B19" s="270"/>
      <c r="C19" s="53"/>
      <c r="D19" s="59"/>
      <c r="E19" s="108"/>
      <c r="F19" s="60"/>
      <c r="G19" s="116"/>
      <c r="H19" s="180"/>
      <c r="I19" s="110"/>
    </row>
    <row r="20" spans="2:9" ht="20.100000000000001" customHeight="1">
      <c r="B20" s="270"/>
      <c r="C20" s="53"/>
      <c r="D20" s="59"/>
      <c r="E20" s="108"/>
      <c r="F20" s="60"/>
      <c r="G20" s="116"/>
      <c r="H20" s="180"/>
      <c r="I20" s="110"/>
    </row>
    <row r="21" spans="2:9" ht="20.100000000000001" customHeight="1">
      <c r="B21" s="270"/>
      <c r="C21" s="53"/>
      <c r="D21" s="59"/>
      <c r="E21" s="108"/>
      <c r="F21" s="60"/>
      <c r="G21" s="116"/>
      <c r="H21" s="180"/>
      <c r="I21" s="110"/>
    </row>
    <row r="22" spans="2:9" ht="20.100000000000001" customHeight="1" thickBot="1">
      <c r="B22" s="271"/>
      <c r="C22" s="187" t="s">
        <v>99</v>
      </c>
      <c r="D22" s="188"/>
      <c r="E22" s="189"/>
      <c r="F22" s="190"/>
      <c r="G22" s="117">
        <f>SUM(G17:G21)</f>
        <v>0</v>
      </c>
      <c r="H22" s="111"/>
      <c r="I22" s="112"/>
    </row>
    <row r="23" spans="2:9" s="45" customFormat="1" ht="24.9" customHeight="1" thickBot="1">
      <c r="B23" s="266" t="s">
        <v>144</v>
      </c>
      <c r="C23" s="267"/>
      <c r="D23" s="267"/>
      <c r="E23" s="267"/>
      <c r="F23" s="267"/>
      <c r="G23" s="119">
        <f>G16+G22</f>
        <v>0</v>
      </c>
      <c r="H23" s="273"/>
      <c r="I23" s="274"/>
    </row>
  </sheetData>
  <mergeCells count="4">
    <mergeCell ref="H23:I23"/>
    <mergeCell ref="B6:B16"/>
    <mergeCell ref="B17:B22"/>
    <mergeCell ref="B23:F23"/>
  </mergeCells>
  <phoneticPr fontId="2" type="noConversion"/>
  <dataValidations count="1">
    <dataValidation type="list" allowBlank="1" showInputMessage="1" showErrorMessage="1" sqref="H6:H15 H17:H21" xr:uid="{00000000-0002-0000-0700-000000000000}">
      <formula1>"계좌이체, 세금계산서, 카드결제, 현금"</formula1>
    </dataValidation>
  </dataValidations>
  <printOptions horizontalCentered="1"/>
  <pageMargins left="0.70866141732283472" right="0.70866141732283472" top="0.94488188976377963" bottom="0.70866141732283472" header="0.31496062992125984" footer="0.31496062992125984"/>
  <pageSetup paperSize="9" scale="78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E24"/>
  <sheetViews>
    <sheetView workbookViewId="0">
      <selection activeCell="B1" sqref="B1"/>
    </sheetView>
  </sheetViews>
  <sheetFormatPr defaultRowHeight="17.399999999999999"/>
  <cols>
    <col min="1" max="1" width="2" style="81" customWidth="1"/>
    <col min="2" max="2" width="13.19921875" style="81" customWidth="1"/>
    <col min="3" max="4" width="14.09765625" style="81" customWidth="1"/>
    <col min="5" max="5" width="53.5" style="81" customWidth="1"/>
    <col min="6" max="6" width="12.19921875" style="81" bestFit="1" customWidth="1"/>
    <col min="7" max="257" width="9" style="81"/>
    <col min="258" max="258" width="2" style="81" customWidth="1"/>
    <col min="259" max="259" width="13.19921875" style="81" customWidth="1"/>
    <col min="260" max="260" width="14.09765625" style="81" customWidth="1"/>
    <col min="261" max="261" width="53.5" style="81" customWidth="1"/>
    <col min="262" max="262" width="12.19921875" style="81" bestFit="1" customWidth="1"/>
    <col min="263" max="513" width="9" style="81"/>
    <col min="514" max="514" width="2" style="81" customWidth="1"/>
    <col min="515" max="515" width="13.19921875" style="81" customWidth="1"/>
    <col min="516" max="516" width="14.09765625" style="81" customWidth="1"/>
    <col min="517" max="517" width="53.5" style="81" customWidth="1"/>
    <col min="518" max="518" width="12.19921875" style="81" bestFit="1" customWidth="1"/>
    <col min="519" max="769" width="9" style="81"/>
    <col min="770" max="770" width="2" style="81" customWidth="1"/>
    <col min="771" max="771" width="13.19921875" style="81" customWidth="1"/>
    <col min="772" max="772" width="14.09765625" style="81" customWidth="1"/>
    <col min="773" max="773" width="53.5" style="81" customWidth="1"/>
    <col min="774" max="774" width="12.19921875" style="81" bestFit="1" customWidth="1"/>
    <col min="775" max="1025" width="9" style="81"/>
    <col min="1026" max="1026" width="2" style="81" customWidth="1"/>
    <col min="1027" max="1027" width="13.19921875" style="81" customWidth="1"/>
    <col min="1028" max="1028" width="14.09765625" style="81" customWidth="1"/>
    <col min="1029" max="1029" width="53.5" style="81" customWidth="1"/>
    <col min="1030" max="1030" width="12.19921875" style="81" bestFit="1" customWidth="1"/>
    <col min="1031" max="1281" width="9" style="81"/>
    <col min="1282" max="1282" width="2" style="81" customWidth="1"/>
    <col min="1283" max="1283" width="13.19921875" style="81" customWidth="1"/>
    <col min="1284" max="1284" width="14.09765625" style="81" customWidth="1"/>
    <col min="1285" max="1285" width="53.5" style="81" customWidth="1"/>
    <col min="1286" max="1286" width="12.19921875" style="81" bestFit="1" customWidth="1"/>
    <col min="1287" max="1537" width="9" style="81"/>
    <col min="1538" max="1538" width="2" style="81" customWidth="1"/>
    <col min="1539" max="1539" width="13.19921875" style="81" customWidth="1"/>
    <col min="1540" max="1540" width="14.09765625" style="81" customWidth="1"/>
    <col min="1541" max="1541" width="53.5" style="81" customWidth="1"/>
    <col min="1542" max="1542" width="12.19921875" style="81" bestFit="1" customWidth="1"/>
    <col min="1543" max="1793" width="9" style="81"/>
    <col min="1794" max="1794" width="2" style="81" customWidth="1"/>
    <col min="1795" max="1795" width="13.19921875" style="81" customWidth="1"/>
    <col min="1796" max="1796" width="14.09765625" style="81" customWidth="1"/>
    <col min="1797" max="1797" width="53.5" style="81" customWidth="1"/>
    <col min="1798" max="1798" width="12.19921875" style="81" bestFit="1" customWidth="1"/>
    <col min="1799" max="2049" width="9" style="81"/>
    <col min="2050" max="2050" width="2" style="81" customWidth="1"/>
    <col min="2051" max="2051" width="13.19921875" style="81" customWidth="1"/>
    <col min="2052" max="2052" width="14.09765625" style="81" customWidth="1"/>
    <col min="2053" max="2053" width="53.5" style="81" customWidth="1"/>
    <col min="2054" max="2054" width="12.19921875" style="81" bestFit="1" customWidth="1"/>
    <col min="2055" max="2305" width="9" style="81"/>
    <col min="2306" max="2306" width="2" style="81" customWidth="1"/>
    <col min="2307" max="2307" width="13.19921875" style="81" customWidth="1"/>
    <col min="2308" max="2308" width="14.09765625" style="81" customWidth="1"/>
    <col min="2309" max="2309" width="53.5" style="81" customWidth="1"/>
    <col min="2310" max="2310" width="12.19921875" style="81" bestFit="1" customWidth="1"/>
    <col min="2311" max="2561" width="9" style="81"/>
    <col min="2562" max="2562" width="2" style="81" customWidth="1"/>
    <col min="2563" max="2563" width="13.19921875" style="81" customWidth="1"/>
    <col min="2564" max="2564" width="14.09765625" style="81" customWidth="1"/>
    <col min="2565" max="2565" width="53.5" style="81" customWidth="1"/>
    <col min="2566" max="2566" width="12.19921875" style="81" bestFit="1" customWidth="1"/>
    <col min="2567" max="2817" width="9" style="81"/>
    <col min="2818" max="2818" width="2" style="81" customWidth="1"/>
    <col min="2819" max="2819" width="13.19921875" style="81" customWidth="1"/>
    <col min="2820" max="2820" width="14.09765625" style="81" customWidth="1"/>
    <col min="2821" max="2821" width="53.5" style="81" customWidth="1"/>
    <col min="2822" max="2822" width="12.19921875" style="81" bestFit="1" customWidth="1"/>
    <col min="2823" max="3073" width="9" style="81"/>
    <col min="3074" max="3074" width="2" style="81" customWidth="1"/>
    <col min="3075" max="3075" width="13.19921875" style="81" customWidth="1"/>
    <col min="3076" max="3076" width="14.09765625" style="81" customWidth="1"/>
    <col min="3077" max="3077" width="53.5" style="81" customWidth="1"/>
    <col min="3078" max="3078" width="12.19921875" style="81" bestFit="1" customWidth="1"/>
    <col min="3079" max="3329" width="9" style="81"/>
    <col min="3330" max="3330" width="2" style="81" customWidth="1"/>
    <col min="3331" max="3331" width="13.19921875" style="81" customWidth="1"/>
    <col min="3332" max="3332" width="14.09765625" style="81" customWidth="1"/>
    <col min="3333" max="3333" width="53.5" style="81" customWidth="1"/>
    <col min="3334" max="3334" width="12.19921875" style="81" bestFit="1" customWidth="1"/>
    <col min="3335" max="3585" width="9" style="81"/>
    <col min="3586" max="3586" width="2" style="81" customWidth="1"/>
    <col min="3587" max="3587" width="13.19921875" style="81" customWidth="1"/>
    <col min="3588" max="3588" width="14.09765625" style="81" customWidth="1"/>
    <col min="3589" max="3589" width="53.5" style="81" customWidth="1"/>
    <col min="3590" max="3590" width="12.19921875" style="81" bestFit="1" customWidth="1"/>
    <col min="3591" max="3841" width="9" style="81"/>
    <col min="3842" max="3842" width="2" style="81" customWidth="1"/>
    <col min="3843" max="3843" width="13.19921875" style="81" customWidth="1"/>
    <col min="3844" max="3844" width="14.09765625" style="81" customWidth="1"/>
    <col min="3845" max="3845" width="53.5" style="81" customWidth="1"/>
    <col min="3846" max="3846" width="12.19921875" style="81" bestFit="1" customWidth="1"/>
    <col min="3847" max="4097" width="9" style="81"/>
    <col min="4098" max="4098" width="2" style="81" customWidth="1"/>
    <col min="4099" max="4099" width="13.19921875" style="81" customWidth="1"/>
    <col min="4100" max="4100" width="14.09765625" style="81" customWidth="1"/>
    <col min="4101" max="4101" width="53.5" style="81" customWidth="1"/>
    <col min="4102" max="4102" width="12.19921875" style="81" bestFit="1" customWidth="1"/>
    <col min="4103" max="4353" width="9" style="81"/>
    <col min="4354" max="4354" width="2" style="81" customWidth="1"/>
    <col min="4355" max="4355" width="13.19921875" style="81" customWidth="1"/>
    <col min="4356" max="4356" width="14.09765625" style="81" customWidth="1"/>
    <col min="4357" max="4357" width="53.5" style="81" customWidth="1"/>
    <col min="4358" max="4358" width="12.19921875" style="81" bestFit="1" customWidth="1"/>
    <col min="4359" max="4609" width="9" style="81"/>
    <col min="4610" max="4610" width="2" style="81" customWidth="1"/>
    <col min="4611" max="4611" width="13.19921875" style="81" customWidth="1"/>
    <col min="4612" max="4612" width="14.09765625" style="81" customWidth="1"/>
    <col min="4613" max="4613" width="53.5" style="81" customWidth="1"/>
    <col min="4614" max="4614" width="12.19921875" style="81" bestFit="1" customWidth="1"/>
    <col min="4615" max="4865" width="9" style="81"/>
    <col min="4866" max="4866" width="2" style="81" customWidth="1"/>
    <col min="4867" max="4867" width="13.19921875" style="81" customWidth="1"/>
    <col min="4868" max="4868" width="14.09765625" style="81" customWidth="1"/>
    <col min="4869" max="4869" width="53.5" style="81" customWidth="1"/>
    <col min="4870" max="4870" width="12.19921875" style="81" bestFit="1" customWidth="1"/>
    <col min="4871" max="5121" width="9" style="81"/>
    <col min="5122" max="5122" width="2" style="81" customWidth="1"/>
    <col min="5123" max="5123" width="13.19921875" style="81" customWidth="1"/>
    <col min="5124" max="5124" width="14.09765625" style="81" customWidth="1"/>
    <col min="5125" max="5125" width="53.5" style="81" customWidth="1"/>
    <col min="5126" max="5126" width="12.19921875" style="81" bestFit="1" customWidth="1"/>
    <col min="5127" max="5377" width="9" style="81"/>
    <col min="5378" max="5378" width="2" style="81" customWidth="1"/>
    <col min="5379" max="5379" width="13.19921875" style="81" customWidth="1"/>
    <col min="5380" max="5380" width="14.09765625" style="81" customWidth="1"/>
    <col min="5381" max="5381" width="53.5" style="81" customWidth="1"/>
    <col min="5382" max="5382" width="12.19921875" style="81" bestFit="1" customWidth="1"/>
    <col min="5383" max="5633" width="9" style="81"/>
    <col min="5634" max="5634" width="2" style="81" customWidth="1"/>
    <col min="5635" max="5635" width="13.19921875" style="81" customWidth="1"/>
    <col min="5636" max="5636" width="14.09765625" style="81" customWidth="1"/>
    <col min="5637" max="5637" width="53.5" style="81" customWidth="1"/>
    <col min="5638" max="5638" width="12.19921875" style="81" bestFit="1" customWidth="1"/>
    <col min="5639" max="5889" width="9" style="81"/>
    <col min="5890" max="5890" width="2" style="81" customWidth="1"/>
    <col min="5891" max="5891" width="13.19921875" style="81" customWidth="1"/>
    <col min="5892" max="5892" width="14.09765625" style="81" customWidth="1"/>
    <col min="5893" max="5893" width="53.5" style="81" customWidth="1"/>
    <col min="5894" max="5894" width="12.19921875" style="81" bestFit="1" customWidth="1"/>
    <col min="5895" max="6145" width="9" style="81"/>
    <col min="6146" max="6146" width="2" style="81" customWidth="1"/>
    <col min="6147" max="6147" width="13.19921875" style="81" customWidth="1"/>
    <col min="6148" max="6148" width="14.09765625" style="81" customWidth="1"/>
    <col min="6149" max="6149" width="53.5" style="81" customWidth="1"/>
    <col min="6150" max="6150" width="12.19921875" style="81" bestFit="1" customWidth="1"/>
    <col min="6151" max="6401" width="9" style="81"/>
    <col min="6402" max="6402" width="2" style="81" customWidth="1"/>
    <col min="6403" max="6403" width="13.19921875" style="81" customWidth="1"/>
    <col min="6404" max="6404" width="14.09765625" style="81" customWidth="1"/>
    <col min="6405" max="6405" width="53.5" style="81" customWidth="1"/>
    <col min="6406" max="6406" width="12.19921875" style="81" bestFit="1" customWidth="1"/>
    <col min="6407" max="6657" width="9" style="81"/>
    <col min="6658" max="6658" width="2" style="81" customWidth="1"/>
    <col min="6659" max="6659" width="13.19921875" style="81" customWidth="1"/>
    <col min="6660" max="6660" width="14.09765625" style="81" customWidth="1"/>
    <col min="6661" max="6661" width="53.5" style="81" customWidth="1"/>
    <col min="6662" max="6662" width="12.19921875" style="81" bestFit="1" customWidth="1"/>
    <col min="6663" max="6913" width="9" style="81"/>
    <col min="6914" max="6914" width="2" style="81" customWidth="1"/>
    <col min="6915" max="6915" width="13.19921875" style="81" customWidth="1"/>
    <col min="6916" max="6916" width="14.09765625" style="81" customWidth="1"/>
    <col min="6917" max="6917" width="53.5" style="81" customWidth="1"/>
    <col min="6918" max="6918" width="12.19921875" style="81" bestFit="1" customWidth="1"/>
    <col min="6919" max="7169" width="9" style="81"/>
    <col min="7170" max="7170" width="2" style="81" customWidth="1"/>
    <col min="7171" max="7171" width="13.19921875" style="81" customWidth="1"/>
    <col min="7172" max="7172" width="14.09765625" style="81" customWidth="1"/>
    <col min="7173" max="7173" width="53.5" style="81" customWidth="1"/>
    <col min="7174" max="7174" width="12.19921875" style="81" bestFit="1" customWidth="1"/>
    <col min="7175" max="7425" width="9" style="81"/>
    <col min="7426" max="7426" width="2" style="81" customWidth="1"/>
    <col min="7427" max="7427" width="13.19921875" style="81" customWidth="1"/>
    <col min="7428" max="7428" width="14.09765625" style="81" customWidth="1"/>
    <col min="7429" max="7429" width="53.5" style="81" customWidth="1"/>
    <col min="7430" max="7430" width="12.19921875" style="81" bestFit="1" customWidth="1"/>
    <col min="7431" max="7681" width="9" style="81"/>
    <col min="7682" max="7682" width="2" style="81" customWidth="1"/>
    <col min="7683" max="7683" width="13.19921875" style="81" customWidth="1"/>
    <col min="7684" max="7684" width="14.09765625" style="81" customWidth="1"/>
    <col min="7685" max="7685" width="53.5" style="81" customWidth="1"/>
    <col min="7686" max="7686" width="12.19921875" style="81" bestFit="1" customWidth="1"/>
    <col min="7687" max="7937" width="9" style="81"/>
    <col min="7938" max="7938" width="2" style="81" customWidth="1"/>
    <col min="7939" max="7939" width="13.19921875" style="81" customWidth="1"/>
    <col min="7940" max="7940" width="14.09765625" style="81" customWidth="1"/>
    <col min="7941" max="7941" width="53.5" style="81" customWidth="1"/>
    <col min="7942" max="7942" width="12.19921875" style="81" bestFit="1" customWidth="1"/>
    <col min="7943" max="8193" width="9" style="81"/>
    <col min="8194" max="8194" width="2" style="81" customWidth="1"/>
    <col min="8195" max="8195" width="13.19921875" style="81" customWidth="1"/>
    <col min="8196" max="8196" width="14.09765625" style="81" customWidth="1"/>
    <col min="8197" max="8197" width="53.5" style="81" customWidth="1"/>
    <col min="8198" max="8198" width="12.19921875" style="81" bestFit="1" customWidth="1"/>
    <col min="8199" max="8449" width="9" style="81"/>
    <col min="8450" max="8450" width="2" style="81" customWidth="1"/>
    <col min="8451" max="8451" width="13.19921875" style="81" customWidth="1"/>
    <col min="8452" max="8452" width="14.09765625" style="81" customWidth="1"/>
    <col min="8453" max="8453" width="53.5" style="81" customWidth="1"/>
    <col min="8454" max="8454" width="12.19921875" style="81" bestFit="1" customWidth="1"/>
    <col min="8455" max="8705" width="9" style="81"/>
    <col min="8706" max="8706" width="2" style="81" customWidth="1"/>
    <col min="8707" max="8707" width="13.19921875" style="81" customWidth="1"/>
    <col min="8708" max="8708" width="14.09765625" style="81" customWidth="1"/>
    <col min="8709" max="8709" width="53.5" style="81" customWidth="1"/>
    <col min="8710" max="8710" width="12.19921875" style="81" bestFit="1" customWidth="1"/>
    <col min="8711" max="8961" width="9" style="81"/>
    <col min="8962" max="8962" width="2" style="81" customWidth="1"/>
    <col min="8963" max="8963" width="13.19921875" style="81" customWidth="1"/>
    <col min="8964" max="8964" width="14.09765625" style="81" customWidth="1"/>
    <col min="8965" max="8965" width="53.5" style="81" customWidth="1"/>
    <col min="8966" max="8966" width="12.19921875" style="81" bestFit="1" customWidth="1"/>
    <col min="8967" max="9217" width="9" style="81"/>
    <col min="9218" max="9218" width="2" style="81" customWidth="1"/>
    <col min="9219" max="9219" width="13.19921875" style="81" customWidth="1"/>
    <col min="9220" max="9220" width="14.09765625" style="81" customWidth="1"/>
    <col min="9221" max="9221" width="53.5" style="81" customWidth="1"/>
    <col min="9222" max="9222" width="12.19921875" style="81" bestFit="1" customWidth="1"/>
    <col min="9223" max="9473" width="9" style="81"/>
    <col min="9474" max="9474" width="2" style="81" customWidth="1"/>
    <col min="9475" max="9475" width="13.19921875" style="81" customWidth="1"/>
    <col min="9476" max="9476" width="14.09765625" style="81" customWidth="1"/>
    <col min="9477" max="9477" width="53.5" style="81" customWidth="1"/>
    <col min="9478" max="9478" width="12.19921875" style="81" bestFit="1" customWidth="1"/>
    <col min="9479" max="9729" width="9" style="81"/>
    <col min="9730" max="9730" width="2" style="81" customWidth="1"/>
    <col min="9731" max="9731" width="13.19921875" style="81" customWidth="1"/>
    <col min="9732" max="9732" width="14.09765625" style="81" customWidth="1"/>
    <col min="9733" max="9733" width="53.5" style="81" customWidth="1"/>
    <col min="9734" max="9734" width="12.19921875" style="81" bestFit="1" customWidth="1"/>
    <col min="9735" max="9985" width="9" style="81"/>
    <col min="9986" max="9986" width="2" style="81" customWidth="1"/>
    <col min="9987" max="9987" width="13.19921875" style="81" customWidth="1"/>
    <col min="9988" max="9988" width="14.09765625" style="81" customWidth="1"/>
    <col min="9989" max="9989" width="53.5" style="81" customWidth="1"/>
    <col min="9990" max="9990" width="12.19921875" style="81" bestFit="1" customWidth="1"/>
    <col min="9991" max="10241" width="9" style="81"/>
    <col min="10242" max="10242" width="2" style="81" customWidth="1"/>
    <col min="10243" max="10243" width="13.19921875" style="81" customWidth="1"/>
    <col min="10244" max="10244" width="14.09765625" style="81" customWidth="1"/>
    <col min="10245" max="10245" width="53.5" style="81" customWidth="1"/>
    <col min="10246" max="10246" width="12.19921875" style="81" bestFit="1" customWidth="1"/>
    <col min="10247" max="10497" width="9" style="81"/>
    <col min="10498" max="10498" width="2" style="81" customWidth="1"/>
    <col min="10499" max="10499" width="13.19921875" style="81" customWidth="1"/>
    <col min="10500" max="10500" width="14.09765625" style="81" customWidth="1"/>
    <col min="10501" max="10501" width="53.5" style="81" customWidth="1"/>
    <col min="10502" max="10502" width="12.19921875" style="81" bestFit="1" customWidth="1"/>
    <col min="10503" max="10753" width="9" style="81"/>
    <col min="10754" max="10754" width="2" style="81" customWidth="1"/>
    <col min="10755" max="10755" width="13.19921875" style="81" customWidth="1"/>
    <col min="10756" max="10756" width="14.09765625" style="81" customWidth="1"/>
    <col min="10757" max="10757" width="53.5" style="81" customWidth="1"/>
    <col min="10758" max="10758" width="12.19921875" style="81" bestFit="1" customWidth="1"/>
    <col min="10759" max="11009" width="9" style="81"/>
    <col min="11010" max="11010" width="2" style="81" customWidth="1"/>
    <col min="11011" max="11011" width="13.19921875" style="81" customWidth="1"/>
    <col min="11012" max="11012" width="14.09765625" style="81" customWidth="1"/>
    <col min="11013" max="11013" width="53.5" style="81" customWidth="1"/>
    <col min="11014" max="11014" width="12.19921875" style="81" bestFit="1" customWidth="1"/>
    <col min="11015" max="11265" width="9" style="81"/>
    <col min="11266" max="11266" width="2" style="81" customWidth="1"/>
    <col min="11267" max="11267" width="13.19921875" style="81" customWidth="1"/>
    <col min="11268" max="11268" width="14.09765625" style="81" customWidth="1"/>
    <col min="11269" max="11269" width="53.5" style="81" customWidth="1"/>
    <col min="11270" max="11270" width="12.19921875" style="81" bestFit="1" customWidth="1"/>
    <col min="11271" max="11521" width="9" style="81"/>
    <col min="11522" max="11522" width="2" style="81" customWidth="1"/>
    <col min="11523" max="11523" width="13.19921875" style="81" customWidth="1"/>
    <col min="11524" max="11524" width="14.09765625" style="81" customWidth="1"/>
    <col min="11525" max="11525" width="53.5" style="81" customWidth="1"/>
    <col min="11526" max="11526" width="12.19921875" style="81" bestFit="1" customWidth="1"/>
    <col min="11527" max="11777" width="9" style="81"/>
    <col min="11778" max="11778" width="2" style="81" customWidth="1"/>
    <col min="11779" max="11779" width="13.19921875" style="81" customWidth="1"/>
    <col min="11780" max="11780" width="14.09765625" style="81" customWidth="1"/>
    <col min="11781" max="11781" width="53.5" style="81" customWidth="1"/>
    <col min="11782" max="11782" width="12.19921875" style="81" bestFit="1" customWidth="1"/>
    <col min="11783" max="12033" width="9" style="81"/>
    <col min="12034" max="12034" width="2" style="81" customWidth="1"/>
    <col min="12035" max="12035" width="13.19921875" style="81" customWidth="1"/>
    <col min="12036" max="12036" width="14.09765625" style="81" customWidth="1"/>
    <col min="12037" max="12037" width="53.5" style="81" customWidth="1"/>
    <col min="12038" max="12038" width="12.19921875" style="81" bestFit="1" customWidth="1"/>
    <col min="12039" max="12289" width="9" style="81"/>
    <col min="12290" max="12290" width="2" style="81" customWidth="1"/>
    <col min="12291" max="12291" width="13.19921875" style="81" customWidth="1"/>
    <col min="12292" max="12292" width="14.09765625" style="81" customWidth="1"/>
    <col min="12293" max="12293" width="53.5" style="81" customWidth="1"/>
    <col min="12294" max="12294" width="12.19921875" style="81" bestFit="1" customWidth="1"/>
    <col min="12295" max="12545" width="9" style="81"/>
    <col min="12546" max="12546" width="2" style="81" customWidth="1"/>
    <col min="12547" max="12547" width="13.19921875" style="81" customWidth="1"/>
    <col min="12548" max="12548" width="14.09765625" style="81" customWidth="1"/>
    <col min="12549" max="12549" width="53.5" style="81" customWidth="1"/>
    <col min="12550" max="12550" width="12.19921875" style="81" bestFit="1" customWidth="1"/>
    <col min="12551" max="12801" width="9" style="81"/>
    <col min="12802" max="12802" width="2" style="81" customWidth="1"/>
    <col min="12803" max="12803" width="13.19921875" style="81" customWidth="1"/>
    <col min="12804" max="12804" width="14.09765625" style="81" customWidth="1"/>
    <col min="12805" max="12805" width="53.5" style="81" customWidth="1"/>
    <col min="12806" max="12806" width="12.19921875" style="81" bestFit="1" customWidth="1"/>
    <col min="12807" max="13057" width="9" style="81"/>
    <col min="13058" max="13058" width="2" style="81" customWidth="1"/>
    <col min="13059" max="13059" width="13.19921875" style="81" customWidth="1"/>
    <col min="13060" max="13060" width="14.09765625" style="81" customWidth="1"/>
    <col min="13061" max="13061" width="53.5" style="81" customWidth="1"/>
    <col min="13062" max="13062" width="12.19921875" style="81" bestFit="1" customWidth="1"/>
    <col min="13063" max="13313" width="9" style="81"/>
    <col min="13314" max="13314" width="2" style="81" customWidth="1"/>
    <col min="13315" max="13315" width="13.19921875" style="81" customWidth="1"/>
    <col min="13316" max="13316" width="14.09765625" style="81" customWidth="1"/>
    <col min="13317" max="13317" width="53.5" style="81" customWidth="1"/>
    <col min="13318" max="13318" width="12.19921875" style="81" bestFit="1" customWidth="1"/>
    <col min="13319" max="13569" width="9" style="81"/>
    <col min="13570" max="13570" width="2" style="81" customWidth="1"/>
    <col min="13571" max="13571" width="13.19921875" style="81" customWidth="1"/>
    <col min="13572" max="13572" width="14.09765625" style="81" customWidth="1"/>
    <col min="13573" max="13573" width="53.5" style="81" customWidth="1"/>
    <col min="13574" max="13574" width="12.19921875" style="81" bestFit="1" customWidth="1"/>
    <col min="13575" max="13825" width="9" style="81"/>
    <col min="13826" max="13826" width="2" style="81" customWidth="1"/>
    <col min="13827" max="13827" width="13.19921875" style="81" customWidth="1"/>
    <col min="13828" max="13828" width="14.09765625" style="81" customWidth="1"/>
    <col min="13829" max="13829" width="53.5" style="81" customWidth="1"/>
    <col min="13830" max="13830" width="12.19921875" style="81" bestFit="1" customWidth="1"/>
    <col min="13831" max="14081" width="9" style="81"/>
    <col min="14082" max="14082" width="2" style="81" customWidth="1"/>
    <col min="14083" max="14083" width="13.19921875" style="81" customWidth="1"/>
    <col min="14084" max="14084" width="14.09765625" style="81" customWidth="1"/>
    <col min="14085" max="14085" width="53.5" style="81" customWidth="1"/>
    <col min="14086" max="14086" width="12.19921875" style="81" bestFit="1" customWidth="1"/>
    <col min="14087" max="14337" width="9" style="81"/>
    <col min="14338" max="14338" width="2" style="81" customWidth="1"/>
    <col min="14339" max="14339" width="13.19921875" style="81" customWidth="1"/>
    <col min="14340" max="14340" width="14.09765625" style="81" customWidth="1"/>
    <col min="14341" max="14341" width="53.5" style="81" customWidth="1"/>
    <col min="14342" max="14342" width="12.19921875" style="81" bestFit="1" customWidth="1"/>
    <col min="14343" max="14593" width="9" style="81"/>
    <col min="14594" max="14594" width="2" style="81" customWidth="1"/>
    <col min="14595" max="14595" width="13.19921875" style="81" customWidth="1"/>
    <col min="14596" max="14596" width="14.09765625" style="81" customWidth="1"/>
    <col min="14597" max="14597" width="53.5" style="81" customWidth="1"/>
    <col min="14598" max="14598" width="12.19921875" style="81" bestFit="1" customWidth="1"/>
    <col min="14599" max="14849" width="9" style="81"/>
    <col min="14850" max="14850" width="2" style="81" customWidth="1"/>
    <col min="14851" max="14851" width="13.19921875" style="81" customWidth="1"/>
    <col min="14852" max="14852" width="14.09765625" style="81" customWidth="1"/>
    <col min="14853" max="14853" width="53.5" style="81" customWidth="1"/>
    <col min="14854" max="14854" width="12.19921875" style="81" bestFit="1" customWidth="1"/>
    <col min="14855" max="15105" width="9" style="81"/>
    <col min="15106" max="15106" width="2" style="81" customWidth="1"/>
    <col min="15107" max="15107" width="13.19921875" style="81" customWidth="1"/>
    <col min="15108" max="15108" width="14.09765625" style="81" customWidth="1"/>
    <col min="15109" max="15109" width="53.5" style="81" customWidth="1"/>
    <col min="15110" max="15110" width="12.19921875" style="81" bestFit="1" customWidth="1"/>
    <col min="15111" max="15361" width="9" style="81"/>
    <col min="15362" max="15362" width="2" style="81" customWidth="1"/>
    <col min="15363" max="15363" width="13.19921875" style="81" customWidth="1"/>
    <col min="15364" max="15364" width="14.09765625" style="81" customWidth="1"/>
    <col min="15365" max="15365" width="53.5" style="81" customWidth="1"/>
    <col min="15366" max="15366" width="12.19921875" style="81" bestFit="1" customWidth="1"/>
    <col min="15367" max="15617" width="9" style="81"/>
    <col min="15618" max="15618" width="2" style="81" customWidth="1"/>
    <col min="15619" max="15619" width="13.19921875" style="81" customWidth="1"/>
    <col min="15620" max="15620" width="14.09765625" style="81" customWidth="1"/>
    <col min="15621" max="15621" width="53.5" style="81" customWidth="1"/>
    <col min="15622" max="15622" width="12.19921875" style="81" bestFit="1" customWidth="1"/>
    <col min="15623" max="15873" width="9" style="81"/>
    <col min="15874" max="15874" width="2" style="81" customWidth="1"/>
    <col min="15875" max="15875" width="13.19921875" style="81" customWidth="1"/>
    <col min="15876" max="15876" width="14.09765625" style="81" customWidth="1"/>
    <col min="15877" max="15877" width="53.5" style="81" customWidth="1"/>
    <col min="15878" max="15878" width="12.19921875" style="81" bestFit="1" customWidth="1"/>
    <col min="15879" max="16129" width="9" style="81"/>
    <col min="16130" max="16130" width="2" style="81" customWidth="1"/>
    <col min="16131" max="16131" width="13.19921875" style="81" customWidth="1"/>
    <col min="16132" max="16132" width="14.09765625" style="81" customWidth="1"/>
    <col min="16133" max="16133" width="53.5" style="81" customWidth="1"/>
    <col min="16134" max="16134" width="12.19921875" style="81" bestFit="1" customWidth="1"/>
    <col min="16135" max="16384" width="9" style="81"/>
  </cols>
  <sheetData>
    <row r="1" spans="2:5" ht="19.2">
      <c r="B1" s="77" t="s">
        <v>181</v>
      </c>
    </row>
    <row r="2" spans="2:5" s="79" customFormat="1" ht="30" customHeight="1">
      <c r="B2" s="277" t="s">
        <v>130</v>
      </c>
      <c r="C2" s="277"/>
      <c r="D2" s="277"/>
      <c r="E2" s="277"/>
    </row>
    <row r="3" spans="2:5" ht="20.100000000000001" customHeight="1">
      <c r="B3" s="80"/>
      <c r="C3" s="80"/>
      <c r="D3" s="80"/>
      <c r="E3" s="80"/>
    </row>
    <row r="4" spans="2:5" s="82" customFormat="1" ht="24.9" customHeight="1" thickBot="1">
      <c r="B4" s="82" t="s">
        <v>133</v>
      </c>
    </row>
    <row r="5" spans="2:5" s="86" customFormat="1" ht="23.1" customHeight="1" thickBot="1">
      <c r="B5" s="83" t="s">
        <v>131</v>
      </c>
      <c r="C5" s="84" t="s">
        <v>135</v>
      </c>
      <c r="D5" s="94" t="s">
        <v>134</v>
      </c>
      <c r="E5" s="85" t="s">
        <v>132</v>
      </c>
    </row>
    <row r="6" spans="2:5" s="86" customFormat="1" ht="23.1" customHeight="1" thickTop="1">
      <c r="B6" s="279" t="s">
        <v>188</v>
      </c>
      <c r="C6" s="98"/>
      <c r="D6" s="99"/>
      <c r="E6" s="100"/>
    </row>
    <row r="7" spans="2:5" s="86" customFormat="1" ht="23.1" customHeight="1">
      <c r="B7" s="280"/>
      <c r="C7" s="87"/>
      <c r="D7" s="95"/>
      <c r="E7" s="88"/>
    </row>
    <row r="8" spans="2:5" s="86" customFormat="1" ht="23.1" customHeight="1">
      <c r="B8" s="280"/>
      <c r="C8" s="89"/>
      <c r="D8" s="96"/>
      <c r="E8" s="90"/>
    </row>
    <row r="9" spans="2:5" s="86" customFormat="1" ht="23.1" customHeight="1">
      <c r="B9" s="280"/>
      <c r="C9" s="87"/>
      <c r="D9" s="95"/>
      <c r="E9" s="88"/>
    </row>
    <row r="10" spans="2:5" s="86" customFormat="1" ht="23.1" customHeight="1">
      <c r="B10" s="280"/>
      <c r="C10" s="89"/>
      <c r="D10" s="96"/>
      <c r="E10" s="90"/>
    </row>
    <row r="11" spans="2:5" s="86" customFormat="1" ht="23.1" customHeight="1" thickBot="1">
      <c r="B11" s="281"/>
      <c r="C11" s="91"/>
      <c r="D11" s="97"/>
      <c r="E11" s="92"/>
    </row>
    <row r="12" spans="2:5" ht="20.25" customHeight="1"/>
    <row r="13" spans="2:5" s="93" customFormat="1" ht="20.25" customHeight="1"/>
    <row r="14" spans="2:5" s="93" customFormat="1" ht="20.25" customHeight="1"/>
    <row r="15" spans="2:5" s="93" customFormat="1"/>
    <row r="16" spans="2:5" s="93" customFormat="1"/>
    <row r="17" spans="2:5" s="93" customFormat="1"/>
    <row r="18" spans="2:5" s="93" customFormat="1"/>
    <row r="19" spans="2:5" s="93" customFormat="1"/>
    <row r="20" spans="2:5" s="93" customFormat="1"/>
    <row r="21" spans="2:5" s="93" customFormat="1"/>
    <row r="22" spans="2:5" s="93" customFormat="1"/>
    <row r="23" spans="2:5" s="93" customFormat="1" ht="25.2">
      <c r="B23" s="278"/>
      <c r="C23" s="278"/>
      <c r="D23" s="278"/>
      <c r="E23" s="278"/>
    </row>
    <row r="24" spans="2:5" s="93" customFormat="1"/>
  </sheetData>
  <mergeCells count="3">
    <mergeCell ref="B2:E2"/>
    <mergeCell ref="B23:E23"/>
    <mergeCell ref="B6:B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 지정된 범위</vt:lpstr>
      </vt:variant>
      <vt:variant>
        <vt:i4>16</vt:i4>
      </vt:variant>
    </vt:vector>
  </HeadingPairs>
  <TitlesOfParts>
    <vt:vector size="28" baseType="lpstr">
      <vt:lpstr>보고서</vt:lpstr>
      <vt:lpstr>참여인력현황</vt:lpstr>
      <vt:lpstr>비목별총괄명세서</vt:lpstr>
      <vt:lpstr>발생이자내역서</vt:lpstr>
      <vt:lpstr>인건비</vt:lpstr>
      <vt:lpstr>운영비</vt:lpstr>
      <vt:lpstr>여비</vt:lpstr>
      <vt:lpstr>업무추진비</vt:lpstr>
      <vt:lpstr>사업비 카드현황</vt:lpstr>
      <vt:lpstr>영수증편철서식</vt:lpstr>
      <vt:lpstr>집행내역</vt:lpstr>
      <vt:lpstr>보조세목표(정부)</vt:lpstr>
      <vt:lpstr>발생이자내역서!Print_Area</vt:lpstr>
      <vt:lpstr>보고서!Print_Area</vt:lpstr>
      <vt:lpstr>비목별총괄명세서!Print_Area</vt:lpstr>
      <vt:lpstr>'사업비 카드현황'!Print_Area</vt:lpstr>
      <vt:lpstr>업무추진비!Print_Area</vt:lpstr>
      <vt:lpstr>여비!Print_Area</vt:lpstr>
      <vt:lpstr>영수증편철서식!Print_Area</vt:lpstr>
      <vt:lpstr>운영비!Print_Area</vt:lpstr>
      <vt:lpstr>인건비!Print_Area</vt:lpstr>
      <vt:lpstr>집행내역!Print_Area</vt:lpstr>
      <vt:lpstr>참여인력현황!Print_Area</vt:lpstr>
      <vt:lpstr>업무추진비!Print_Titles</vt:lpstr>
      <vt:lpstr>여비!Print_Titles</vt:lpstr>
      <vt:lpstr>운영비!Print_Titles</vt:lpstr>
      <vt:lpstr>인건비!Print_Titles</vt:lpstr>
      <vt:lpstr>집행내역!Print_Titles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LSPARK</dc:creator>
  <cp:lastModifiedBy>user</cp:lastModifiedBy>
  <cp:lastPrinted>2019-06-19T01:59:40Z</cp:lastPrinted>
  <dcterms:created xsi:type="dcterms:W3CDTF">2016-04-27T02:30:51Z</dcterms:created>
  <dcterms:modified xsi:type="dcterms:W3CDTF">2020-10-23T00:08:09Z</dcterms:modified>
</cp:coreProperties>
</file>